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596" activeTab="0"/>
  </bookViews>
  <sheets>
    <sheet name="Приложение 1  (2)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<sst xmlns="http://schemas.openxmlformats.org/spreadsheetml/2006/main" count="112" uniqueCount="110">
  <si>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</si>
  <si>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</si>
  <si>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</si>
  <si>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</si>
  <si>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</si>
  <si>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</si>
  <si>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</si>
  <si>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</si>
  <si>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</si>
  <si>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</si>
  <si>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</si>
  <si>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</si>
  <si>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</si>
  <si>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</si>
  <si>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</si>
  <si>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</si>
  <si>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</si>
  <si>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</si>
  <si>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</si>
  <si>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</si>
  <si>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</si>
  <si>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</si>
  <si>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</si>
  <si>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</si>
  <si>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</si>
  <si>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</si>
  <si>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</si>
  <si>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</si>
  <si>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</si>
  <si>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</si>
  <si>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1 14 02000 00 0000 000</t>
  </si>
  <si>
    <t>1 14 06000 00 0000 430</t>
  </si>
  <si>
    <t>УТВЕРЖДЕНЫ</t>
  </si>
  <si>
    <t>Ленинградской области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</si>
  <si>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</si>
  <si>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</si>
  <si>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</si>
  <si>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совета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</si>
  <si>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</si>
  <si>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1 13 01000 00 0000 130</t>
  </si>
  <si>
    <t>Доходы от оказания платных услуг  (работ)</t>
  </si>
  <si>
    <t>Доходы от оказания платных услуг (работ) и компенсации затрат государства</t>
  </si>
  <si>
    <t>муниципального образования</t>
  </si>
  <si>
    <t>Мгинское городское поселение</t>
  </si>
  <si>
    <t>Кировского муниципального района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</si>
  <si>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</si>
  <si>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</si>
  <si>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</si>
  <si>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</si>
  <si>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</si>
  <si>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</si>
  <si>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</si>
  <si>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</si>
  <si>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</si>
  <si>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</si>
  <si>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</si>
  <si>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</si>
  <si>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1 16 00000 00 0000 000</t>
  </si>
  <si>
    <t>Штрафы, санкции, возмещение ущерба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</si>
  <si>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</si>
  <si>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</si>
  <si>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</si>
  <si>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</si>
  <si>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2 02 10000 00 0000 150</t>
  </si>
  <si>
    <t>2 02 20000 00 0000 150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</si>
  <si>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</si>
  <si>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</si>
  <si>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</si>
  <si>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</si>
  <si>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</si>
  <si>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</si>
  <si>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поселений на выполнение передаваемых полномочий субъектов РФ</t>
  </si>
  <si>
    <t>2 07 00000 00 0000 150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</si>
  <si>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</si>
  <si>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</si>
  <si>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</si>
  <si>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</si>
  <si>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</si>
  <si>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1 17 00000 00 0000 000</t>
  </si>
  <si>
    <t>Прочие неналоговые доходы</t>
  </si>
  <si>
    <t>1 17 05000 00 0000 180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</si>
  <si>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</si>
  <si>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</si>
  <si>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</si>
  <si>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</si>
  <si>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</si>
  <si>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</si>
  <si>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в рамках государственной прогарммы Ленинградской области "Комплексное развитие сельских территорий Ленинградской области"</t>
  </si>
  <si>
    <t>2 02 16001 13 0000 150</t>
  </si>
  <si>
    <t>Дотации бюджетам городских 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</si>
  <si>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в Ленинградской области"</t>
  </si>
  <si>
    <t>2 02 20077 13 0000 150</t>
  </si>
  <si>
    <t>2 02 20299 13 0000 150</t>
  </si>
  <si>
    <t>2 02 20302 13 0000 150</t>
  </si>
  <si>
    <t>2 02 25519 13 0000 150</t>
  </si>
  <si>
    <t>Субсидии бюджетам городских округов с внутригородским делением на поддержку отрасли культуры</t>
  </si>
  <si>
    <t>2 02 25576 13 0000 150</t>
  </si>
  <si>
    <t xml:space="preserve"> в рамках государственной программы "Охрана окружающей среды Ленинградской области"</t>
  </si>
  <si>
    <t xml:space="preserve"> в рамках государственной программы "Формирование городской среды и обеспечение качественным жильем граждан на территории Ленинградской области"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</si>
  <si>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</si>
  <si>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</si>
  <si>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</si>
  <si>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комплексного развития сельских территорий</t>
  </si>
  <si>
    <t>Прогнозируемые поступления
налоговых, неналоговых доходов и безвозмездных поступлений в бюджет муниципального образования Мгинское городское поселение Кировского муниципального района Ленинградской области на 2021 год и плановый период 2022 и 2023 годов</t>
  </si>
  <si>
    <t xml:space="preserve">  2021 год сумма в (тыс.руб)</t>
  </si>
  <si>
    <t xml:space="preserve">  2022 год сумма в (тыс.руб)</t>
  </si>
  <si>
    <t xml:space="preserve">  2023 год сумма в (тыс.руб)</t>
  </si>
  <si>
    <t>Дотации бюджетам бюджетной системы Российской Федерации</t>
  </si>
  <si>
    <t>Субвенции бюджетам бюджетной системы РФ</t>
  </si>
  <si>
    <t>от 03 декабря 2020 г. № 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</si>
</sst>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175" fontId="2" fillId="33" borderId="10" xfId="0" applyNumberFormat="1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175" fontId="1" fillId="0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5.75390625" style="1" customWidth="1"/>
    <col min="5" max="5" width="15.75390625" style="1" customWidth="1"/>
    <col min="6" max="6" width="16.875" style="1" customWidth="1"/>
    <col min="7" max="7" width="17.125" style="1" customWidth="1"/>
    <col min="8" max="16384" width="9.125" style="1" customWidth="1"/>
  </cols>
  <sheetData>
    <row r="1" spans="6:7" ht="15.75">
      <c r="F1" s="2"/>
      <c r="G1" s="2" t="s">
        <v>32</v>
      </c>
    </row>
    <row r="2" spans="6:7" ht="15.75">
      <c r="F2" s="48" t="s">
        <v>37</v>
      </c>
      <c r="G2" s="48"/>
    </row>
    <row r="3" spans="6:7" ht="15" customHeight="1">
      <c r="F3" s="48" t="s">
        <v>42</v>
      </c>
      <c r="G3" s="48"/>
    </row>
    <row r="4" spans="6:7" ht="15.75">
      <c r="F4" s="48" t="s">
        <v>43</v>
      </c>
      <c r="G4" s="48"/>
    </row>
    <row r="5" spans="6:7" ht="15.75">
      <c r="F5" s="48" t="s">
        <v>44</v>
      </c>
      <c r="G5" s="48"/>
    </row>
    <row r="6" spans="6:7" ht="15.75">
      <c r="F6" s="48" t="s">
        <v>33</v>
      </c>
      <c r="G6" s="48"/>
    </row>
    <row r="7" spans="6:7" ht="15.75">
      <c r="F7" s="48" t="s">
        <v>109</v>
      </c>
      <c r="G7" s="48"/>
    </row>
    <row r="8" spans="6:7" ht="15.75">
      <c r="F8" s="49" t="s">
        <v>62</v>
      </c>
      <c r="G8" s="49"/>
    </row>
    <row r="9" spans="4:5" ht="15.75">
      <c r="D9" s="48"/>
      <c r="E9" s="48"/>
    </row>
    <row r="10" spans="4:5" ht="13.5" customHeight="1">
      <c r="D10" s="49"/>
      <c r="E10" s="49"/>
    </row>
    <row r="11" spans="1:7" ht="12.75" customHeight="1">
      <c r="A11" s="50" t="s">
        <v>103</v>
      </c>
      <c r="B11" s="50"/>
      <c r="C11" s="50"/>
      <c r="D11" s="50"/>
      <c r="E11" s="50"/>
      <c r="F11" s="51"/>
      <c r="G11" s="51"/>
    </row>
    <row r="12" spans="1:7" ht="85.5" customHeight="1">
      <c r="A12" s="50"/>
      <c r="B12" s="50"/>
      <c r="C12" s="50"/>
      <c r="D12" s="50"/>
      <c r="E12" s="50"/>
      <c r="F12" s="51"/>
      <c r="G12" s="51"/>
    </row>
    <row r="13" spans="2:5" ht="15.75" customHeight="1">
      <c r="B13" s="3"/>
      <c r="C13" s="3"/>
      <c r="D13" s="3"/>
      <c r="E13" s="4" t="s">
        <v>18</v>
      </c>
    </row>
    <row r="14" spans="1:7" ht="48" customHeight="1">
      <c r="A14" s="5" t="s">
        <v>4</v>
      </c>
      <c r="B14" s="52" t="s">
        <v>14</v>
      </c>
      <c r="C14" s="53"/>
      <c r="D14" s="54"/>
      <c r="E14" s="43" t="s">
        <v>104</v>
      </c>
      <c r="F14" s="43" t="s">
        <v>105</v>
      </c>
      <c r="G14" s="43" t="s">
        <v>106</v>
      </c>
    </row>
    <row r="15" spans="1:7" ht="19.5" customHeight="1">
      <c r="A15" s="6" t="s">
        <v>5</v>
      </c>
      <c r="B15" s="55" t="s">
        <v>20</v>
      </c>
      <c r="C15" s="56"/>
      <c r="D15" s="57"/>
      <c r="E15" s="7">
        <f>E16+E20+E25+E33+E23+E31+E18+E36+E38</f>
        <v>115441.59999999999</v>
      </c>
      <c r="F15" s="7">
        <f>F16+F20+F25+F33+F23+F31+F18+F36+F38</f>
        <v>124539.7</v>
      </c>
      <c r="G15" s="7">
        <f>G16+G20+G25+G33+G23+G31+G18+G36+G38</f>
        <v>128481.9</v>
      </c>
    </row>
    <row r="16" spans="1:7" ht="19.5" customHeight="1">
      <c r="A16" s="8" t="s">
        <v>6</v>
      </c>
      <c r="B16" s="58" t="s">
        <v>7</v>
      </c>
      <c r="C16" s="59"/>
      <c r="D16" s="60"/>
      <c r="E16" s="9">
        <f>E17</f>
        <v>16367.3</v>
      </c>
      <c r="F16" s="9">
        <f>F17</f>
        <v>17398.3</v>
      </c>
      <c r="G16" s="9">
        <f>G17</f>
        <v>18616.3</v>
      </c>
    </row>
    <row r="17" spans="1:7" ht="18.75" customHeight="1">
      <c r="A17" s="10" t="s">
        <v>8</v>
      </c>
      <c r="B17" s="61" t="s">
        <v>0</v>
      </c>
      <c r="C17" s="62"/>
      <c r="D17" s="63"/>
      <c r="E17" s="11">
        <v>16367.3</v>
      </c>
      <c r="F17" s="11">
        <v>17398.3</v>
      </c>
      <c r="G17" s="11">
        <v>18616.3</v>
      </c>
    </row>
    <row r="18" spans="1:7" s="28" customFormat="1" ht="36.75" customHeight="1">
      <c r="A18" s="25" t="s">
        <v>45</v>
      </c>
      <c r="B18" s="64" t="s">
        <v>46</v>
      </c>
      <c r="C18" s="65"/>
      <c r="D18" s="66"/>
      <c r="E18" s="27">
        <f>E19</f>
        <v>4381.2</v>
      </c>
      <c r="F18" s="27">
        <f>F19</f>
        <v>4495.9</v>
      </c>
      <c r="G18" s="27">
        <f>G19</f>
        <v>4495.9</v>
      </c>
    </row>
    <row r="19" spans="1:7" s="22" customFormat="1" ht="36.75" customHeight="1">
      <c r="A19" s="26" t="s">
        <v>47</v>
      </c>
      <c r="B19" s="67" t="s">
        <v>48</v>
      </c>
      <c r="C19" s="68"/>
      <c r="D19" s="69"/>
      <c r="E19" s="21">
        <v>4381.2</v>
      </c>
      <c r="F19" s="21">
        <v>4495.9</v>
      </c>
      <c r="G19" s="21">
        <v>4495.9</v>
      </c>
    </row>
    <row r="20" spans="1:7" ht="18" customHeight="1">
      <c r="A20" s="8" t="s">
        <v>19</v>
      </c>
      <c r="B20" s="58" t="s">
        <v>9</v>
      </c>
      <c r="C20" s="59"/>
      <c r="D20" s="60"/>
      <c r="E20" s="9">
        <f>E21+E22</f>
        <v>30614</v>
      </c>
      <c r="F20" s="9">
        <f>F21+F22</f>
        <v>31293</v>
      </c>
      <c r="G20" s="9">
        <f>G21+G22</f>
        <v>31987</v>
      </c>
    </row>
    <row r="21" spans="1:7" ht="19.5" customHeight="1">
      <c r="A21" s="10" t="s">
        <v>16</v>
      </c>
      <c r="B21" s="61" t="s">
        <v>2</v>
      </c>
      <c r="C21" s="62"/>
      <c r="D21" s="63"/>
      <c r="E21" s="11">
        <v>3303</v>
      </c>
      <c r="F21" s="11">
        <v>3436</v>
      </c>
      <c r="G21" s="11">
        <v>3573</v>
      </c>
    </row>
    <row r="22" spans="1:7" ht="18.75" customHeight="1">
      <c r="A22" s="10" t="s">
        <v>17</v>
      </c>
      <c r="B22" s="61" t="s">
        <v>1</v>
      </c>
      <c r="C22" s="62"/>
      <c r="D22" s="63"/>
      <c r="E22" s="11">
        <v>27311</v>
      </c>
      <c r="F22" s="11">
        <v>27857</v>
      </c>
      <c r="G22" s="11">
        <v>28414</v>
      </c>
    </row>
    <row r="23" spans="1:7" s="14" customFormat="1" ht="18" customHeight="1">
      <c r="A23" s="13" t="s">
        <v>26</v>
      </c>
      <c r="B23" s="55" t="s">
        <v>27</v>
      </c>
      <c r="C23" s="56"/>
      <c r="D23" s="57"/>
      <c r="E23" s="44">
        <f>E24</f>
        <v>20</v>
      </c>
      <c r="F23" s="44">
        <f>F24</f>
        <v>30</v>
      </c>
      <c r="G23" s="44">
        <f>G24</f>
        <v>30</v>
      </c>
    </row>
    <row r="24" spans="1:7" ht="54.75" customHeight="1">
      <c r="A24" s="12" t="s">
        <v>28</v>
      </c>
      <c r="B24" s="61" t="s">
        <v>29</v>
      </c>
      <c r="C24" s="62"/>
      <c r="D24" s="63"/>
      <c r="E24" s="45">
        <v>20</v>
      </c>
      <c r="F24" s="45">
        <v>30</v>
      </c>
      <c r="G24" s="45">
        <v>30</v>
      </c>
    </row>
    <row r="25" spans="1:7" ht="52.5" customHeight="1">
      <c r="A25" s="15" t="s">
        <v>10</v>
      </c>
      <c r="B25" s="70" t="s">
        <v>11</v>
      </c>
      <c r="C25" s="71"/>
      <c r="D25" s="72"/>
      <c r="E25" s="46">
        <f>E26+E29</f>
        <v>14211.1</v>
      </c>
      <c r="F25" s="46">
        <f>F26+F29</f>
        <v>14211.1</v>
      </c>
      <c r="G25" s="46">
        <f>G26+G29</f>
        <v>14211.1</v>
      </c>
    </row>
    <row r="26" spans="1:7" ht="119.25" customHeight="1">
      <c r="A26" s="10" t="s">
        <v>12</v>
      </c>
      <c r="B26" s="73" t="s">
        <v>60</v>
      </c>
      <c r="C26" s="73"/>
      <c r="D26" s="73"/>
      <c r="E26" s="11">
        <v>6547.1</v>
      </c>
      <c r="F26" s="11">
        <v>6547.1</v>
      </c>
      <c r="G26" s="11">
        <v>6547.1</v>
      </c>
    </row>
    <row r="27" spans="1:7" ht="90" customHeight="1">
      <c r="A27" s="10" t="s">
        <v>15</v>
      </c>
      <c r="B27" s="73" t="s">
        <v>35</v>
      </c>
      <c r="C27" s="73"/>
      <c r="D27" s="73"/>
      <c r="E27" s="11">
        <v>3700</v>
      </c>
      <c r="F27" s="11">
        <v>3700</v>
      </c>
      <c r="G27" s="11">
        <v>3700</v>
      </c>
    </row>
    <row r="28" spans="1:7" ht="103.5" customHeight="1">
      <c r="A28" s="33" t="s">
        <v>51</v>
      </c>
      <c r="B28" s="73" t="s">
        <v>52</v>
      </c>
      <c r="C28" s="73"/>
      <c r="D28" s="73"/>
      <c r="E28" s="11">
        <v>454</v>
      </c>
      <c r="F28" s="11">
        <v>454</v>
      </c>
      <c r="G28" s="11">
        <v>454</v>
      </c>
    </row>
    <row r="29" spans="1:7" ht="100.5" customHeight="1">
      <c r="A29" s="10" t="s">
        <v>21</v>
      </c>
      <c r="B29" s="73" t="s">
        <v>38</v>
      </c>
      <c r="C29" s="73"/>
      <c r="D29" s="73"/>
      <c r="E29" s="11">
        <v>7664</v>
      </c>
      <c r="F29" s="11">
        <v>7664</v>
      </c>
      <c r="G29" s="11">
        <v>7664</v>
      </c>
    </row>
    <row r="30" spans="1:7" ht="18" customHeight="1" hidden="1">
      <c r="A30" s="10"/>
      <c r="B30" s="55"/>
      <c r="C30" s="56"/>
      <c r="D30" s="57"/>
      <c r="E30" s="11"/>
      <c r="F30" s="11"/>
      <c r="G30" s="11"/>
    </row>
    <row r="31" spans="1:7" ht="36" customHeight="1">
      <c r="A31" s="16" t="s">
        <v>36</v>
      </c>
      <c r="B31" s="55" t="s">
        <v>41</v>
      </c>
      <c r="C31" s="56"/>
      <c r="D31" s="57"/>
      <c r="E31" s="7">
        <f>E32</f>
        <v>4146.9</v>
      </c>
      <c r="F31" s="7">
        <f>F32</f>
        <v>4308.8</v>
      </c>
      <c r="G31" s="7">
        <f>G32</f>
        <v>4477.2</v>
      </c>
    </row>
    <row r="32" spans="1:7" s="22" customFormat="1" ht="27" customHeight="1">
      <c r="A32" s="23" t="s">
        <v>39</v>
      </c>
      <c r="B32" s="67" t="s">
        <v>40</v>
      </c>
      <c r="C32" s="68"/>
      <c r="D32" s="69"/>
      <c r="E32" s="21">
        <v>4146.9</v>
      </c>
      <c r="F32" s="21">
        <v>4308.8</v>
      </c>
      <c r="G32" s="21">
        <v>4477.2</v>
      </c>
    </row>
    <row r="33" spans="1:7" s="14" customFormat="1" ht="35.25" customHeight="1">
      <c r="A33" s="18" t="s">
        <v>22</v>
      </c>
      <c r="B33" s="55" t="s">
        <v>23</v>
      </c>
      <c r="C33" s="56"/>
      <c r="D33" s="57"/>
      <c r="E33" s="7">
        <f>E34+E35</f>
        <v>45651.1</v>
      </c>
      <c r="F33" s="7">
        <f>F34+F35</f>
        <v>52752.6</v>
      </c>
      <c r="G33" s="7">
        <f>G34+G35</f>
        <v>54614.4</v>
      </c>
    </row>
    <row r="34" spans="1:7" s="24" customFormat="1" ht="100.5" customHeight="1">
      <c r="A34" s="17" t="s">
        <v>30</v>
      </c>
      <c r="B34" s="61" t="s">
        <v>53</v>
      </c>
      <c r="C34" s="62"/>
      <c r="D34" s="63"/>
      <c r="E34" s="34">
        <v>4650</v>
      </c>
      <c r="F34" s="34">
        <f>4650+3700</f>
        <v>8350</v>
      </c>
      <c r="G34" s="34">
        <f>4650+7500</f>
        <v>12150</v>
      </c>
    </row>
    <row r="35" spans="1:7" s="42" customFormat="1" ht="38.25" customHeight="1">
      <c r="A35" s="36" t="s">
        <v>31</v>
      </c>
      <c r="B35" s="74" t="s">
        <v>54</v>
      </c>
      <c r="C35" s="75"/>
      <c r="D35" s="76"/>
      <c r="E35" s="34">
        <v>41001.1</v>
      </c>
      <c r="F35" s="34">
        <v>44402.6</v>
      </c>
      <c r="G35" s="34">
        <v>42464.4</v>
      </c>
    </row>
    <row r="36" spans="1:7" ht="27" customHeight="1">
      <c r="A36" s="25" t="s">
        <v>57</v>
      </c>
      <c r="B36" s="64" t="s">
        <v>58</v>
      </c>
      <c r="C36" s="65"/>
      <c r="D36" s="66"/>
      <c r="E36" s="35">
        <f>E37</f>
        <v>20</v>
      </c>
      <c r="F36" s="35">
        <f>F37</f>
        <v>20</v>
      </c>
      <c r="G36" s="35">
        <f>G37</f>
        <v>20</v>
      </c>
    </row>
    <row r="37" spans="1:7" ht="138" customHeight="1">
      <c r="A37" s="17" t="s">
        <v>77</v>
      </c>
      <c r="B37" s="61" t="s">
        <v>76</v>
      </c>
      <c r="C37" s="62"/>
      <c r="D37" s="63"/>
      <c r="E37" s="34">
        <v>20</v>
      </c>
      <c r="F37" s="34">
        <v>20</v>
      </c>
      <c r="G37" s="34">
        <v>20</v>
      </c>
    </row>
    <row r="38" spans="1:7" s="39" customFormat="1" ht="21.75" customHeight="1">
      <c r="A38" s="6" t="s">
        <v>78</v>
      </c>
      <c r="B38" s="55" t="s">
        <v>79</v>
      </c>
      <c r="C38" s="56"/>
      <c r="D38" s="57"/>
      <c r="E38" s="9">
        <f>E39</f>
        <v>30</v>
      </c>
      <c r="F38" s="9">
        <f>F39</f>
        <v>30</v>
      </c>
      <c r="G38" s="9">
        <f>G39</f>
        <v>30</v>
      </c>
    </row>
    <row r="39" spans="1:7" ht="23.25" customHeight="1">
      <c r="A39" s="10" t="s">
        <v>80</v>
      </c>
      <c r="B39" s="61" t="s">
        <v>79</v>
      </c>
      <c r="C39" s="62"/>
      <c r="D39" s="63"/>
      <c r="E39" s="34">
        <v>30</v>
      </c>
      <c r="F39" s="34">
        <v>30</v>
      </c>
      <c r="G39" s="34">
        <v>30</v>
      </c>
    </row>
    <row r="40" spans="1:7" ht="27.75" customHeight="1">
      <c r="A40" s="5" t="s">
        <v>13</v>
      </c>
      <c r="B40" s="77" t="s">
        <v>34</v>
      </c>
      <c r="C40" s="78"/>
      <c r="D40" s="79"/>
      <c r="E40" s="37">
        <f>E41+E66</f>
        <v>41745.8</v>
      </c>
      <c r="F40" s="37">
        <f>F41+F66</f>
        <v>25974.500000000004</v>
      </c>
      <c r="G40" s="37">
        <f>G41+G66</f>
        <v>26093.3</v>
      </c>
    </row>
    <row r="41" spans="1:7" ht="33" customHeight="1">
      <c r="A41" s="18" t="s">
        <v>24</v>
      </c>
      <c r="B41" s="55" t="s">
        <v>25</v>
      </c>
      <c r="C41" s="56"/>
      <c r="D41" s="57"/>
      <c r="E41" s="38">
        <f>E42+E60+E63+E44</f>
        <v>41645.8</v>
      </c>
      <c r="F41" s="38">
        <f>F42+F60+F63+F44</f>
        <v>25874.500000000004</v>
      </c>
      <c r="G41" s="38">
        <f>G42+G60+G63+G44</f>
        <v>25993.3</v>
      </c>
    </row>
    <row r="42" spans="1:7" ht="36" customHeight="1">
      <c r="A42" s="18" t="s">
        <v>63</v>
      </c>
      <c r="B42" s="55" t="s">
        <v>107</v>
      </c>
      <c r="C42" s="56"/>
      <c r="D42" s="57"/>
      <c r="E42" s="38">
        <f>E43</f>
        <v>21819.5</v>
      </c>
      <c r="F42" s="38">
        <f>F43</f>
        <v>22522.7</v>
      </c>
      <c r="G42" s="38">
        <f>G43</f>
        <v>23498.8</v>
      </c>
    </row>
    <row r="43" spans="1:7" ht="50.25" customHeight="1">
      <c r="A43" s="17" t="s">
        <v>88</v>
      </c>
      <c r="B43" s="61" t="s">
        <v>89</v>
      </c>
      <c r="C43" s="62"/>
      <c r="D43" s="63"/>
      <c r="E43" s="34">
        <v>21819.5</v>
      </c>
      <c r="F43" s="34">
        <v>22522.7</v>
      </c>
      <c r="G43" s="34">
        <v>23498.8</v>
      </c>
    </row>
    <row r="44" spans="1:7" ht="36.75" customHeight="1">
      <c r="A44" s="25" t="s">
        <v>64</v>
      </c>
      <c r="B44" s="64" t="s">
        <v>55</v>
      </c>
      <c r="C44" s="65"/>
      <c r="D44" s="66"/>
      <c r="E44" s="35">
        <f>E45+E52+E46+E47+E50+E48+E49+E51</f>
        <v>16517</v>
      </c>
      <c r="F44" s="35">
        <f>F45+F52+F46+F47+F50+F48+F49+F51</f>
        <v>0</v>
      </c>
      <c r="G44" s="35">
        <f>G45+G52+G46+G47+G50+G48+G49+G51</f>
        <v>0</v>
      </c>
    </row>
    <row r="45" spans="1:7" ht="56.25" customHeight="1" hidden="1">
      <c r="A45" s="40" t="s">
        <v>91</v>
      </c>
      <c r="B45" s="80" t="s">
        <v>99</v>
      </c>
      <c r="C45" s="81"/>
      <c r="D45" s="82"/>
      <c r="E45" s="41">
        <v>0</v>
      </c>
      <c r="F45" s="41">
        <v>0</v>
      </c>
      <c r="G45" s="41">
        <v>0</v>
      </c>
    </row>
    <row r="46" spans="1:7" ht="107.25" customHeight="1" hidden="1">
      <c r="A46" s="40" t="s">
        <v>81</v>
      </c>
      <c r="B46" s="74" t="s">
        <v>82</v>
      </c>
      <c r="C46" s="83"/>
      <c r="D46" s="84"/>
      <c r="E46" s="34">
        <v>0</v>
      </c>
      <c r="F46" s="34">
        <v>0</v>
      </c>
      <c r="G46" s="34">
        <v>0</v>
      </c>
    </row>
    <row r="47" spans="1:7" ht="155.25" customHeight="1" hidden="1">
      <c r="A47" s="40" t="s">
        <v>92</v>
      </c>
      <c r="B47" s="80" t="s">
        <v>100</v>
      </c>
      <c r="C47" s="81"/>
      <c r="D47" s="82"/>
      <c r="E47" s="34">
        <v>0</v>
      </c>
      <c r="F47" s="34">
        <v>0</v>
      </c>
      <c r="G47" s="34">
        <v>0</v>
      </c>
    </row>
    <row r="48" spans="1:7" ht="108" customHeight="1" hidden="1">
      <c r="A48" s="40" t="s">
        <v>93</v>
      </c>
      <c r="B48" s="80" t="s">
        <v>101</v>
      </c>
      <c r="C48" s="81"/>
      <c r="D48" s="82"/>
      <c r="E48" s="34">
        <v>0</v>
      </c>
      <c r="F48" s="34">
        <v>0</v>
      </c>
      <c r="G48" s="34">
        <v>0</v>
      </c>
    </row>
    <row r="49" spans="1:7" ht="52.5" customHeight="1" hidden="1">
      <c r="A49" s="40" t="s">
        <v>94</v>
      </c>
      <c r="B49" s="80" t="s">
        <v>95</v>
      </c>
      <c r="C49" s="81"/>
      <c r="D49" s="82"/>
      <c r="E49" s="34">
        <v>0</v>
      </c>
      <c r="F49" s="34">
        <v>0</v>
      </c>
      <c r="G49" s="34">
        <v>0</v>
      </c>
    </row>
    <row r="50" spans="1:7" ht="64.5" customHeight="1" hidden="1">
      <c r="A50" s="40" t="s">
        <v>85</v>
      </c>
      <c r="B50" s="74" t="s">
        <v>86</v>
      </c>
      <c r="C50" s="75"/>
      <c r="D50" s="76"/>
      <c r="E50" s="34">
        <v>0</v>
      </c>
      <c r="F50" s="34">
        <v>0</v>
      </c>
      <c r="G50" s="34">
        <v>0</v>
      </c>
    </row>
    <row r="51" spans="1:7" ht="48.75" customHeight="1" hidden="1">
      <c r="A51" s="40" t="s">
        <v>96</v>
      </c>
      <c r="B51" s="74" t="s">
        <v>102</v>
      </c>
      <c r="C51" s="75"/>
      <c r="D51" s="76"/>
      <c r="E51" s="34">
        <v>0</v>
      </c>
      <c r="F51" s="34">
        <v>0</v>
      </c>
      <c r="G51" s="34">
        <v>0</v>
      </c>
    </row>
    <row r="52" spans="1:7" s="24" customFormat="1" ht="43.5" customHeight="1">
      <c r="A52" s="36" t="s">
        <v>65</v>
      </c>
      <c r="B52" s="85" t="s">
        <v>59</v>
      </c>
      <c r="C52" s="86"/>
      <c r="D52" s="87"/>
      <c r="E52" s="34">
        <f>E53+E54+E55+E56+E57+E58+E59</f>
        <v>16517</v>
      </c>
      <c r="F52" s="34">
        <f>F53+F54+F55+F56+F57+F58+F59</f>
        <v>0</v>
      </c>
      <c r="G52" s="34">
        <f>G53+G54+G55+G56+G57+G58+G59</f>
        <v>0</v>
      </c>
    </row>
    <row r="53" spans="1:7" s="24" customFormat="1" ht="42" customHeight="1">
      <c r="A53" s="36"/>
      <c r="B53" s="74" t="s">
        <v>90</v>
      </c>
      <c r="C53" s="75"/>
      <c r="D53" s="76"/>
      <c r="E53" s="34">
        <v>5748.7</v>
      </c>
      <c r="F53" s="34">
        <v>0</v>
      </c>
      <c r="G53" s="34">
        <v>0</v>
      </c>
    </row>
    <row r="54" spans="1:7" s="24" customFormat="1" ht="51.75" customHeight="1">
      <c r="A54" s="36"/>
      <c r="B54" s="74" t="s">
        <v>83</v>
      </c>
      <c r="C54" s="75"/>
      <c r="D54" s="76"/>
      <c r="E54" s="34">
        <v>9058.7</v>
      </c>
      <c r="F54" s="34">
        <v>0</v>
      </c>
      <c r="G54" s="34">
        <v>0</v>
      </c>
    </row>
    <row r="55" spans="1:7" s="24" customFormat="1" ht="48.75" customHeight="1" hidden="1">
      <c r="A55" s="36"/>
      <c r="B55" s="74" t="s">
        <v>98</v>
      </c>
      <c r="C55" s="75"/>
      <c r="D55" s="76"/>
      <c r="E55" s="34">
        <v>0</v>
      </c>
      <c r="F55" s="34">
        <v>0</v>
      </c>
      <c r="G55" s="34">
        <v>0</v>
      </c>
    </row>
    <row r="56" spans="1:7" s="24" customFormat="1" ht="81.75" customHeight="1">
      <c r="A56" s="36"/>
      <c r="B56" s="74" t="s">
        <v>84</v>
      </c>
      <c r="C56" s="75"/>
      <c r="D56" s="76"/>
      <c r="E56" s="34">
        <v>1619.8</v>
      </c>
      <c r="F56" s="34">
        <v>0</v>
      </c>
      <c r="G56" s="34">
        <v>0</v>
      </c>
    </row>
    <row r="57" spans="1:7" s="24" customFormat="1" ht="32.25" customHeight="1" hidden="1">
      <c r="A57" s="36"/>
      <c r="B57" s="74" t="s">
        <v>97</v>
      </c>
      <c r="C57" s="75"/>
      <c r="D57" s="76"/>
      <c r="E57" s="34">
        <v>0</v>
      </c>
      <c r="F57" s="34">
        <v>0</v>
      </c>
      <c r="G57" s="34">
        <v>0</v>
      </c>
    </row>
    <row r="58" spans="1:7" s="24" customFormat="1" ht="58.5" customHeight="1">
      <c r="A58" s="36"/>
      <c r="B58" s="74" t="s">
        <v>87</v>
      </c>
      <c r="C58" s="75"/>
      <c r="D58" s="76"/>
      <c r="E58" s="34">
        <v>89.8</v>
      </c>
      <c r="F58" s="34">
        <v>0</v>
      </c>
      <c r="G58" s="34">
        <v>0</v>
      </c>
    </row>
    <row r="59" spans="1:7" s="24" customFormat="1" ht="58.5" customHeight="1" hidden="1">
      <c r="A59" s="36"/>
      <c r="B59" s="74" t="s">
        <v>87</v>
      </c>
      <c r="C59" s="75"/>
      <c r="D59" s="76"/>
      <c r="E59" s="34">
        <v>0</v>
      </c>
      <c r="F59" s="34">
        <v>0</v>
      </c>
      <c r="G59" s="34">
        <v>0</v>
      </c>
    </row>
    <row r="60" spans="1:7" s="24" customFormat="1" ht="27.75" customHeight="1">
      <c r="A60" s="19" t="s">
        <v>66</v>
      </c>
      <c r="B60" s="58" t="s">
        <v>108</v>
      </c>
      <c r="C60" s="59"/>
      <c r="D60" s="60"/>
      <c r="E60" s="38">
        <f>E62+E61</f>
        <v>821.9</v>
      </c>
      <c r="F60" s="38">
        <f>F62+F61</f>
        <v>864.4</v>
      </c>
      <c r="G60" s="38">
        <f>G62+G61</f>
        <v>7.1</v>
      </c>
    </row>
    <row r="61" spans="1:7" ht="36" customHeight="1">
      <c r="A61" s="20" t="s">
        <v>70</v>
      </c>
      <c r="B61" s="74" t="s">
        <v>71</v>
      </c>
      <c r="C61" s="75"/>
      <c r="D61" s="76"/>
      <c r="E61" s="34">
        <v>7.1</v>
      </c>
      <c r="F61" s="34">
        <v>7.1</v>
      </c>
      <c r="G61" s="34">
        <v>7.1</v>
      </c>
    </row>
    <row r="62" spans="1:7" s="24" customFormat="1" ht="60" customHeight="1">
      <c r="A62" s="17" t="s">
        <v>67</v>
      </c>
      <c r="B62" s="94" t="s">
        <v>61</v>
      </c>
      <c r="C62" s="95"/>
      <c r="D62" s="96"/>
      <c r="E62" s="47">
        <v>814.8</v>
      </c>
      <c r="F62" s="47">
        <v>857.3</v>
      </c>
      <c r="G62" s="47">
        <v>0</v>
      </c>
    </row>
    <row r="63" spans="1:7" ht="26.25" customHeight="1">
      <c r="A63" s="25" t="s">
        <v>68</v>
      </c>
      <c r="B63" s="29" t="s">
        <v>49</v>
      </c>
      <c r="C63" s="30"/>
      <c r="D63" s="31"/>
      <c r="E63" s="35">
        <f aca="true" t="shared" si="0" ref="E63:G64">E64</f>
        <v>2487.4</v>
      </c>
      <c r="F63" s="35">
        <f t="shared" si="0"/>
        <v>2487.4</v>
      </c>
      <c r="G63" s="35">
        <f t="shared" si="0"/>
        <v>2487.4</v>
      </c>
    </row>
    <row r="64" spans="1:7" s="32" customFormat="1" ht="96.75" customHeight="1">
      <c r="A64" s="20" t="s">
        <v>69</v>
      </c>
      <c r="B64" s="97" t="s">
        <v>56</v>
      </c>
      <c r="C64" s="98"/>
      <c r="D64" s="99"/>
      <c r="E64" s="34">
        <f t="shared" si="0"/>
        <v>2487.4</v>
      </c>
      <c r="F64" s="34">
        <f t="shared" si="0"/>
        <v>2487.4</v>
      </c>
      <c r="G64" s="34">
        <f t="shared" si="0"/>
        <v>2487.4</v>
      </c>
    </row>
    <row r="65" spans="1:7" ht="51.75" customHeight="1">
      <c r="A65" s="17"/>
      <c r="B65" s="61" t="s">
        <v>50</v>
      </c>
      <c r="C65" s="62"/>
      <c r="D65" s="63"/>
      <c r="E65" s="34">
        <v>2487.4</v>
      </c>
      <c r="F65" s="34">
        <v>2487.4</v>
      </c>
      <c r="G65" s="34">
        <v>2487.4</v>
      </c>
    </row>
    <row r="66" spans="1:7" s="24" customFormat="1" ht="28.5" customHeight="1">
      <c r="A66" s="25" t="s">
        <v>72</v>
      </c>
      <c r="B66" s="88" t="s">
        <v>73</v>
      </c>
      <c r="C66" s="89"/>
      <c r="D66" s="90"/>
      <c r="E66" s="35">
        <f>E67</f>
        <v>100</v>
      </c>
      <c r="F66" s="35">
        <f>F67</f>
        <v>100</v>
      </c>
      <c r="G66" s="35">
        <f>G67</f>
        <v>100</v>
      </c>
    </row>
    <row r="67" spans="1:7" s="24" customFormat="1" ht="33.75" customHeight="1">
      <c r="A67" s="17" t="s">
        <v>74</v>
      </c>
      <c r="B67" s="74" t="s">
        <v>75</v>
      </c>
      <c r="C67" s="75"/>
      <c r="D67" s="76"/>
      <c r="E67" s="34">
        <v>100</v>
      </c>
      <c r="F67" s="34">
        <v>100</v>
      </c>
      <c r="G67" s="34">
        <v>100</v>
      </c>
    </row>
    <row r="68" spans="1:7" ht="15.75">
      <c r="A68" s="17"/>
      <c r="B68" s="91" t="s">
        <v>3</v>
      </c>
      <c r="C68" s="92"/>
      <c r="D68" s="93"/>
      <c r="E68" s="35">
        <f>E40+E15</f>
        <v>157187.4</v>
      </c>
      <c r="F68" s="35">
        <f>F40+F15</f>
        <v>150514.2</v>
      </c>
      <c r="G68" s="35">
        <f>G40+G15</f>
        <v>154575.19999999998</v>
      </c>
    </row>
  </sheetData>
  <sheetProtection/>
  <mergeCells count="64">
    <mergeCell ref="B65:D65"/>
    <mergeCell ref="B66:D66"/>
    <mergeCell ref="B67:D67"/>
    <mergeCell ref="B68:D68"/>
    <mergeCell ref="B58:D58"/>
    <mergeCell ref="B59:D59"/>
    <mergeCell ref="B60:D60"/>
    <mergeCell ref="B61:D61"/>
    <mergeCell ref="B62:D62"/>
    <mergeCell ref="B64:D64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F8:G8"/>
    <mergeCell ref="D9:E9"/>
    <mergeCell ref="D10:E10"/>
    <mergeCell ref="A11:G12"/>
    <mergeCell ref="B14:D14"/>
    <mergeCell ref="B15:D15"/>
    <mergeCell ref="F2:G2"/>
    <mergeCell ref="F3:G3"/>
    <mergeCell ref="F4:G4"/>
    <mergeCell ref="F5:G5"/>
    <mergeCell ref="F6:G6"/>
    <mergeCell ref="F7:G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Наталья</cp:lastModifiedBy>
  <cp:lastPrinted>2020-09-30T13:00:35Z</cp:lastPrinted>
  <dcterms:created xsi:type="dcterms:W3CDTF">2005-10-13T11:49:31Z</dcterms:created>
  <dcterms:modified xsi:type="dcterms:W3CDTF">2020-12-18T12:38:28Z</dcterms:modified>
  <cp:category/>
  <cp:version/>
  <cp:contentType/>
  <cp:contentStatus/>
</cp:coreProperties>
</file>