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20" windowWidth="13776" windowHeight="8856" activeTab="0"/>
  </bookViews>
  <sheets>
    <sheet name="бюдж" sheetId="1" r:id="rId1"/>
  </sheets>
  <definedNames>
    <definedName name="_xlnm.Print_Titles" localSheetId="0">'бюдж'!$14:$15</definedName>
    <definedName name="_xlnm.Print_Area" localSheetId="0">'бюдж'!$A$1:$M$47</definedName>
  </definedNames>
  <calcPr fullCalcOnLoad="1"/>
</workbook>
</file>

<file path=xl/sharedStrings.xml><?xml version="1.0" encoding="utf-8"?>
<sst xmlns="http://schemas.openxmlformats.org/spreadsheetml/2006/main" count="123" uniqueCount="95">
  <si>
    <t>АДРЕСНАЯ ПРОГРАММА</t>
  </si>
  <si>
    <t xml:space="preserve">капитального строительства и  капитального ремонта  объектов </t>
  </si>
  <si>
    <t xml:space="preserve">финансируемая из средств местного бюджета </t>
  </si>
  <si>
    <t>(тыс. руб.)</t>
  </si>
  <si>
    <t>№ п.п.</t>
  </si>
  <si>
    <t>Раздел, подраздел</t>
  </si>
  <si>
    <t>Код целевой статьи</t>
  </si>
  <si>
    <t>Код вида расходов</t>
  </si>
  <si>
    <t>обл. б-т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</si>
  <si>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</si>
  <si>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</si>
  <si>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</si>
  <si>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</si>
  <si>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</si>
  <si>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</si>
  <si>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</si>
  <si>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225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</si>
  <si>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</si>
  <si>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</si>
  <si>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</si>
  <si>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</si>
  <si>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</si>
  <si>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УТВЕРЖДЕНА</t>
  </si>
  <si>
    <t>1</t>
  </si>
  <si>
    <t>1.1-1</t>
  </si>
  <si>
    <t>КОСГУ</t>
  </si>
  <si>
    <t>2.</t>
  </si>
  <si>
    <t>2.1.-1</t>
  </si>
  <si>
    <t>ИТОГО ПО КАПИТАЛЬНОМУ РЕМОНТУ</t>
  </si>
  <si>
    <t>ГАЗОСНАБЖЕНИЕ</t>
  </si>
  <si>
    <t>310</t>
  </si>
  <si>
    <t>ИТОГО ПО ГАЗОСНАБЖЕНИЮ</t>
  </si>
  <si>
    <t>обл.</t>
  </si>
  <si>
    <t>решением совета депутатов</t>
  </si>
  <si>
    <t>226</t>
  </si>
  <si>
    <t>2.2</t>
  </si>
  <si>
    <t>2.2.-1</t>
  </si>
  <si>
    <t>2.3</t>
  </si>
  <si>
    <t>КУЛЬТУРА</t>
  </si>
  <si>
    <t>2.3.1</t>
  </si>
  <si>
    <t>УЧРЕЖДЕНИЯ КУЛЬТУРЫ, в том числе:</t>
  </si>
  <si>
    <t>2.3.1-1</t>
  </si>
  <si>
    <t>0801</t>
  </si>
  <si>
    <t>2.4</t>
  </si>
  <si>
    <t>ПРОЧИЕ ОБЪЕКТЫ</t>
  </si>
  <si>
    <t>2.4-1</t>
  </si>
  <si>
    <t>Ремонт здания администрации</t>
  </si>
  <si>
    <t>0113</t>
  </si>
  <si>
    <t>ИТОГО ПО УЧРЕЖДЕНИЯМ КУЛЬТУРЫ</t>
  </si>
  <si>
    <t>ИТОГО ПО ПРОЧИМ ОБЪЕКТАМ</t>
  </si>
  <si>
    <t>ИТОГО ПО ЖИЛИЩНО-КОММУНАЛЬНОМУ ХОЗЯЙСТВУ</t>
  </si>
  <si>
    <t>(Приложение 12)</t>
  </si>
  <si>
    <t>МКУК КДЦ "МГА"</t>
  </si>
  <si>
    <t>ЖИЛИЩНОЕ ХОЗЯЙСТВО</t>
  </si>
  <si>
    <t>0501</t>
  </si>
  <si>
    <t>ИТОГО ПО ЖИЛИЩНОМУ ФОНДУ</t>
  </si>
  <si>
    <t>област.</t>
  </si>
  <si>
    <t>Итого</t>
  </si>
  <si>
    <t>муниципального образования Мгинское городское поселение</t>
  </si>
  <si>
    <t xml:space="preserve"> Кировского  муниципального района Ленинградской области</t>
  </si>
  <si>
    <t>План на 2013 г.</t>
  </si>
  <si>
    <t>Ремонт квартир</t>
  </si>
  <si>
    <t>1.1-2</t>
  </si>
  <si>
    <t>Наименование и местонахождение объектов</t>
  </si>
  <si>
    <t>РАЗРАБОТКА ПРОЕКТНО-СМЕТНОЙ ДОКУМЕНТАЦИИ</t>
  </si>
  <si>
    <t>1.2</t>
  </si>
  <si>
    <t>1.2-1</t>
  </si>
  <si>
    <t>ИТОГО ПО ПСД</t>
  </si>
  <si>
    <t>2.2.-2</t>
  </si>
  <si>
    <t>243</t>
  </si>
  <si>
    <t xml:space="preserve"> МО Мгинское  городское поселение на 2014 год, </t>
  </si>
  <si>
    <t>План на 2014 г.</t>
  </si>
  <si>
    <t xml:space="preserve">Газопровод cреднего и низкого давления к индивидуальным жилым домам  в границах ул. Песочная,  ул. Маяковского, ул. Проезжая, ул.Шоссе Революции в г.п. Мга, в том числе авторский и строительный контроль, изготовление технического и кадастрового паспорта </t>
  </si>
  <si>
    <t>09 0 8019</t>
  </si>
  <si>
    <t>414</t>
  </si>
  <si>
    <t xml:space="preserve">Экспертиза проекта "Газораспределительная сеть среднего и низкого давления к индивидуальным жилым домам в п.Мга, Шоссе Революции" </t>
  </si>
  <si>
    <t>09 0 8020</t>
  </si>
  <si>
    <t>Разработка проектно-сметной документации по реконструкции ул.Димитрова п.Мга</t>
  </si>
  <si>
    <t>0409</t>
  </si>
  <si>
    <t>07 1 8207</t>
  </si>
  <si>
    <t>98 9 1501</t>
  </si>
  <si>
    <t>1.2-2</t>
  </si>
  <si>
    <t>Разработка проектно-сметной документации системы водоснабжения д.Сологубовка и д.Лезье</t>
  </si>
  <si>
    <t>98 9 8206</t>
  </si>
  <si>
    <t>Осушение канав и перекладка труб</t>
  </si>
  <si>
    <t>98 9 1535</t>
  </si>
  <si>
    <t>2.2.-3</t>
  </si>
  <si>
    <t>2.2.-4</t>
  </si>
  <si>
    <t>Восстановление дренажной системы и устройство детской спортивной площадки во дворе д.77 по ул.Железнодорожная</t>
  </si>
  <si>
    <t>Устройство детской площадки между д.26 и 28 по ул.Шоссе Революции</t>
  </si>
  <si>
    <t>Устройство детской площадки у жилого д.88 в дер.Сологубовка</t>
  </si>
  <si>
    <t>98 9 1009</t>
  </si>
  <si>
    <t>Проведение капитального ремонта зрительного зала и аппаратной МКУК "КДЦ МГА"</t>
  </si>
  <si>
    <t>10 1 1142</t>
  </si>
  <si>
    <t>от "28" ноября 2013 г. № 48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</si>
</sst>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3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11" fillId="24" borderId="10" xfId="0" applyNumberFormat="1" applyFont="1" applyFill="1" applyBorder="1" applyAlignment="1">
      <alignment horizontal="left" wrapText="1"/>
    </xf>
    <xf numFmtId="49" fontId="11" fillId="24" borderId="11" xfId="0" applyNumberFormat="1" applyFont="1" applyFill="1" applyBorder="1" applyAlignment="1">
      <alignment horizontal="left" wrapText="1"/>
    </xf>
    <xf numFmtId="49" fontId="3" fillId="20" borderId="12" xfId="0" applyNumberFormat="1" applyFont="1" applyFill="1" applyBorder="1" applyAlignment="1">
      <alignment horizontal="center" vertical="center" wrapText="1"/>
    </xf>
    <xf numFmtId="4" fontId="3" fillId="20" borderId="12" xfId="0" applyNumberFormat="1" applyFont="1" applyFill="1" applyBorder="1" applyAlignment="1">
      <alignment horizontal="center" vertical="center" wrapText="1"/>
    </xf>
    <xf numFmtId="49" fontId="7" fillId="25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2" fontId="11" fillId="24" borderId="11" xfId="0" applyNumberFormat="1" applyFont="1" applyFill="1" applyBorder="1" applyAlignment="1">
      <alignment horizontal="center" wrapText="1"/>
    </xf>
    <xf numFmtId="166" fontId="11" fillId="24" borderId="14" xfId="0" applyNumberFormat="1" applyFont="1" applyFill="1" applyBorder="1" applyAlignment="1">
      <alignment horizontal="center" wrapText="1"/>
    </xf>
    <xf numFmtId="166" fontId="5" fillId="4" borderId="15" xfId="0" applyNumberFormat="1" applyFont="1" applyFill="1" applyBorder="1" applyAlignment="1">
      <alignment horizontal="center" wrapText="1"/>
    </xf>
    <xf numFmtId="166" fontId="5" fillId="4" borderId="16" xfId="0" applyNumberFormat="1" applyFont="1" applyFill="1" applyBorder="1" applyAlignment="1">
      <alignment horizontal="right" wrapText="1"/>
    </xf>
    <xf numFmtId="49" fontId="3" fillId="0" borderId="13" xfId="0" applyNumberFormat="1" applyFont="1" applyFill="1" applyBorder="1" applyAlignment="1">
      <alignment horizontal="center" wrapText="1"/>
    </xf>
    <xf numFmtId="49" fontId="16" fillId="0" borderId="13" xfId="0" applyNumberFormat="1" applyFont="1" applyFill="1" applyBorder="1" applyAlignment="1">
      <alignment horizontal="center" wrapText="1"/>
    </xf>
    <xf numFmtId="166" fontId="11" fillId="0" borderId="13" xfId="0" applyNumberFormat="1" applyFont="1" applyFill="1" applyBorder="1" applyAlignment="1">
      <alignment horizontal="center" wrapText="1"/>
    </xf>
    <xf numFmtId="49" fontId="3" fillId="25" borderId="13" xfId="0" applyNumberFormat="1" applyFont="1" applyFill="1" applyBorder="1" applyAlignment="1">
      <alignment horizontal="center" vertical="center" wrapText="1"/>
    </xf>
    <xf numFmtId="49" fontId="5" fillId="25" borderId="0" xfId="0" applyNumberFormat="1" applyFont="1" applyFill="1" applyBorder="1" applyAlignment="1">
      <alignment horizontal="center" vertical="center" wrapText="1"/>
    </xf>
    <xf numFmtId="49" fontId="5" fillId="25" borderId="17" xfId="0" applyNumberFormat="1" applyFont="1" applyFill="1" applyBorder="1" applyAlignment="1">
      <alignment horizontal="center" vertical="center" wrapText="1"/>
    </xf>
    <xf numFmtId="166" fontId="11" fillId="25" borderId="18" xfId="0" applyNumberFormat="1" applyFont="1" applyFill="1" applyBorder="1" applyAlignment="1">
      <alignment horizontal="center" wrapText="1"/>
    </xf>
    <xf numFmtId="49" fontId="14" fillId="0" borderId="19" xfId="0" applyNumberFormat="1" applyFont="1" applyFill="1" applyBorder="1" applyAlignment="1">
      <alignment horizontal="left" wrapText="1"/>
    </xf>
    <xf numFmtId="166" fontId="11" fillId="25" borderId="18" xfId="0" applyNumberFormat="1" applyFont="1" applyFill="1" applyBorder="1" applyAlignment="1">
      <alignment horizontal="right" wrapText="1"/>
    </xf>
    <xf numFmtId="49" fontId="7" fillId="0" borderId="20" xfId="0" applyNumberFormat="1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166" fontId="11" fillId="25" borderId="20" xfId="0" applyNumberFormat="1" applyFont="1" applyFill="1" applyBorder="1" applyAlignment="1">
      <alignment horizontal="center" wrapText="1"/>
    </xf>
    <xf numFmtId="166" fontId="10" fillId="25" borderId="18" xfId="0" applyNumberFormat="1" applyFont="1" applyFill="1" applyBorder="1" applyAlignment="1">
      <alignment horizontal="center" wrapText="1"/>
    </xf>
    <xf numFmtId="49" fontId="19" fillId="0" borderId="22" xfId="0" applyNumberFormat="1" applyFont="1" applyFill="1" applyBorder="1" applyAlignment="1">
      <alignment horizontal="left" wrapText="1"/>
    </xf>
    <xf numFmtId="49" fontId="15" fillId="0" borderId="23" xfId="0" applyNumberFormat="1" applyFont="1" applyFill="1" applyBorder="1" applyAlignment="1">
      <alignment horizontal="center" wrapText="1"/>
    </xf>
    <xf numFmtId="49" fontId="12" fillId="0" borderId="24" xfId="0" applyNumberFormat="1" applyFont="1" applyFill="1" applyBorder="1" applyAlignment="1">
      <alignment horizontal="left" wrapText="1"/>
    </xf>
    <xf numFmtId="166" fontId="11" fillId="0" borderId="24" xfId="0" applyNumberFormat="1" applyFont="1" applyFill="1" applyBorder="1" applyAlignment="1">
      <alignment horizontal="center" wrapText="1"/>
    </xf>
    <xf numFmtId="166" fontId="11" fillId="0" borderId="13" xfId="0" applyNumberFormat="1" applyFont="1" applyFill="1" applyBorder="1" applyAlignment="1">
      <alignment horizontal="right" wrapText="1"/>
    </xf>
    <xf numFmtId="0" fontId="3" fillId="0" borderId="13" xfId="0" applyFont="1" applyBorder="1" applyAlignment="1">
      <alignment/>
    </xf>
    <xf numFmtId="0" fontId="13" fillId="0" borderId="13" xfId="0" applyFont="1" applyBorder="1" applyAlignment="1">
      <alignment/>
    </xf>
    <xf numFmtId="167" fontId="7" fillId="0" borderId="13" xfId="0" applyNumberFormat="1" applyFont="1" applyBorder="1" applyAlignment="1">
      <alignment/>
    </xf>
    <xf numFmtId="166" fontId="11" fillId="0" borderId="24" xfId="0" applyNumberFormat="1" applyFont="1" applyFill="1" applyBorder="1" applyAlignment="1">
      <alignment horizontal="right" wrapText="1"/>
    </xf>
    <xf numFmtId="0" fontId="13" fillId="0" borderId="23" xfId="0" applyFont="1" applyBorder="1" applyAlignment="1">
      <alignment/>
    </xf>
    <xf numFmtId="167" fontId="7" fillId="0" borderId="13" xfId="0" applyNumberFormat="1" applyFont="1" applyFill="1" applyBorder="1" applyAlignment="1">
      <alignment/>
    </xf>
    <xf numFmtId="166" fontId="7" fillId="0" borderId="13" xfId="0" applyNumberFormat="1" applyFont="1" applyFill="1" applyBorder="1" applyAlignment="1">
      <alignment/>
    </xf>
    <xf numFmtId="166" fontId="11" fillId="0" borderId="20" xfId="0" applyNumberFormat="1" applyFont="1" applyFill="1" applyBorder="1" applyAlignment="1">
      <alignment horizontal="center" wrapText="1"/>
    </xf>
    <xf numFmtId="166" fontId="3" fillId="0" borderId="13" xfId="0" applyNumberFormat="1" applyFont="1" applyFill="1" applyBorder="1" applyAlignment="1">
      <alignment/>
    </xf>
    <xf numFmtId="49" fontId="14" fillId="0" borderId="13" xfId="0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67" fontId="5" fillId="0" borderId="13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left" wrapText="1"/>
    </xf>
    <xf numFmtId="2" fontId="11" fillId="0" borderId="18" xfId="0" applyNumberFormat="1" applyFont="1" applyFill="1" applyBorder="1" applyAlignment="1">
      <alignment horizontal="left" wrapText="1"/>
    </xf>
    <xf numFmtId="166" fontId="11" fillId="0" borderId="18" xfId="0" applyNumberFormat="1" applyFont="1" applyFill="1" applyBorder="1" applyAlignment="1">
      <alignment horizontal="center" wrapText="1"/>
    </xf>
    <xf numFmtId="166" fontId="11" fillId="0" borderId="18" xfId="0" applyNumberFormat="1" applyFont="1" applyFill="1" applyBorder="1" applyAlignment="1">
      <alignment horizontal="right" wrapText="1"/>
    </xf>
    <xf numFmtId="166" fontId="11" fillId="0" borderId="11" xfId="0" applyNumberFormat="1" applyFont="1" applyFill="1" applyBorder="1" applyAlignment="1">
      <alignment horizontal="right" wrapText="1"/>
    </xf>
    <xf numFmtId="166" fontId="11" fillId="0" borderId="17" xfId="0" applyNumberFormat="1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0" fontId="13" fillId="0" borderId="13" xfId="0" applyFont="1" applyFill="1" applyBorder="1" applyAlignment="1">
      <alignment/>
    </xf>
    <xf numFmtId="166" fontId="11" fillId="0" borderId="17" xfId="0" applyNumberFormat="1" applyFont="1" applyFill="1" applyBorder="1" applyAlignment="1">
      <alignment horizontal="right" wrapText="1"/>
    </xf>
    <xf numFmtId="49" fontId="11" fillId="0" borderId="20" xfId="0" applyNumberFormat="1" applyFont="1" applyFill="1" applyBorder="1" applyAlignment="1">
      <alignment horizontal="left" wrapText="1"/>
    </xf>
    <xf numFmtId="2" fontId="11" fillId="0" borderId="20" xfId="0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>
      <alignment horizontal="left" wrapText="1"/>
    </xf>
    <xf numFmtId="2" fontId="11" fillId="0" borderId="25" xfId="0" applyNumberFormat="1" applyFont="1" applyFill="1" applyBorder="1" applyAlignment="1">
      <alignment horizontal="left" wrapText="1"/>
    </xf>
    <xf numFmtId="166" fontId="11" fillId="0" borderId="25" xfId="0" applyNumberFormat="1" applyFont="1" applyFill="1" applyBorder="1" applyAlignment="1">
      <alignment horizontal="center" wrapText="1"/>
    </xf>
    <xf numFmtId="49" fontId="10" fillId="0" borderId="24" xfId="0" applyNumberFormat="1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 wrapText="1"/>
    </xf>
    <xf numFmtId="49" fontId="16" fillId="0" borderId="24" xfId="0" applyNumberFormat="1" applyFont="1" applyFill="1" applyBorder="1" applyAlignment="1">
      <alignment horizontal="center" wrapText="1"/>
    </xf>
    <xf numFmtId="49" fontId="11" fillId="0" borderId="24" xfId="0" applyNumberFormat="1" applyFont="1" applyFill="1" applyBorder="1" applyAlignment="1">
      <alignment horizontal="left" wrapText="1"/>
    </xf>
    <xf numFmtId="2" fontId="11" fillId="0" borderId="24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2" fontId="11" fillId="0" borderId="26" xfId="0" applyNumberFormat="1" applyFont="1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left" wrapText="1"/>
    </xf>
    <xf numFmtId="2" fontId="12" fillId="0" borderId="20" xfId="0" applyNumberFormat="1" applyFont="1" applyFill="1" applyBorder="1" applyAlignment="1">
      <alignment horizontal="center" wrapText="1"/>
    </xf>
    <xf numFmtId="49" fontId="16" fillId="0" borderId="24" xfId="0" applyNumberFormat="1" applyFont="1" applyFill="1" applyBorder="1" applyAlignment="1">
      <alignment horizontal="center" wrapText="1"/>
    </xf>
    <xf numFmtId="167" fontId="10" fillId="0" borderId="24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16" fillId="0" borderId="13" xfId="0" applyNumberFormat="1" applyFont="1" applyFill="1" applyBorder="1" applyAlignment="1">
      <alignment horizontal="left" wrapText="1"/>
    </xf>
    <xf numFmtId="2" fontId="3" fillId="0" borderId="13" xfId="0" applyNumberFormat="1" applyFont="1" applyFill="1" applyBorder="1" applyAlignment="1">
      <alignment horizontal="center" wrapText="1"/>
    </xf>
    <xf numFmtId="166" fontId="16" fillId="0" borderId="13" xfId="0" applyNumberFormat="1" applyFont="1" applyFill="1" applyBorder="1" applyAlignment="1">
      <alignment horizontal="center" wrapText="1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right"/>
    </xf>
    <xf numFmtId="49" fontId="21" fillId="0" borderId="13" xfId="0" applyNumberFormat="1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wrapText="1"/>
    </xf>
    <xf numFmtId="166" fontId="7" fillId="0" borderId="27" xfId="0" applyNumberFormat="1" applyFont="1" applyFill="1" applyBorder="1" applyAlignment="1">
      <alignment/>
    </xf>
    <xf numFmtId="49" fontId="10" fillId="0" borderId="13" xfId="0" applyNumberFormat="1" applyFont="1" applyFill="1" applyBorder="1" applyAlignment="1">
      <alignment horizontal="left" wrapText="1"/>
    </xf>
    <xf numFmtId="49" fontId="16" fillId="0" borderId="13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left" wrapText="1"/>
    </xf>
    <xf numFmtId="167" fontId="10" fillId="0" borderId="13" xfId="0" applyNumberFormat="1" applyFont="1" applyFill="1" applyBorder="1" applyAlignment="1">
      <alignment horizontal="center" wrapText="1"/>
    </xf>
    <xf numFmtId="4" fontId="3" fillId="20" borderId="28" xfId="0" applyNumberFormat="1" applyFont="1" applyFill="1" applyBorder="1" applyAlignment="1">
      <alignment horizontal="center" vertical="center" wrapText="1"/>
    </xf>
    <xf numFmtId="4" fontId="3" fillId="20" borderId="29" xfId="0" applyNumberFormat="1" applyFont="1" applyFill="1" applyBorder="1" applyAlignment="1">
      <alignment horizontal="center" vertical="center" wrapText="1"/>
    </xf>
    <xf numFmtId="4" fontId="3" fillId="20" borderId="30" xfId="0" applyNumberFormat="1" applyFont="1" applyFill="1" applyBorder="1" applyAlignment="1">
      <alignment horizontal="center" vertical="center" wrapText="1"/>
    </xf>
    <xf numFmtId="166" fontId="11" fillId="0" borderId="23" xfId="0" applyNumberFormat="1" applyFont="1" applyFill="1" applyBorder="1" applyAlignment="1">
      <alignment horizontal="right" wrapText="1"/>
    </xf>
    <xf numFmtId="166" fontId="11" fillId="0" borderId="23" xfId="0" applyNumberFormat="1" applyFont="1" applyFill="1" applyBorder="1" applyAlignment="1">
      <alignment horizontal="center" wrapText="1"/>
    </xf>
    <xf numFmtId="166" fontId="16" fillId="0" borderId="24" xfId="0" applyNumberFormat="1" applyFont="1" applyFill="1" applyBorder="1" applyAlignment="1">
      <alignment horizontal="center" wrapText="1"/>
    </xf>
    <xf numFmtId="166" fontId="16" fillId="0" borderId="20" xfId="0" applyNumberFormat="1" applyFont="1" applyFill="1" applyBorder="1" applyAlignment="1">
      <alignment horizontal="center" wrapText="1"/>
    </xf>
    <xf numFmtId="167" fontId="3" fillId="0" borderId="13" xfId="0" applyNumberFormat="1" applyFont="1" applyFill="1" applyBorder="1" applyAlignment="1">
      <alignment horizontal="center" wrapText="1"/>
    </xf>
    <xf numFmtId="166" fontId="16" fillId="0" borderId="23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49" fontId="3" fillId="2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/>
    </xf>
    <xf numFmtId="166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66" fontId="11" fillId="25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Border="1" applyAlignment="1">
      <alignment/>
    </xf>
    <xf numFmtId="166" fontId="10" fillId="25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Border="1" applyAlignment="1">
      <alignment/>
    </xf>
    <xf numFmtId="166" fontId="11" fillId="24" borderId="0" xfId="0" applyNumberFormat="1" applyFont="1" applyFill="1" applyBorder="1" applyAlignment="1">
      <alignment horizontal="center" wrapText="1"/>
    </xf>
    <xf numFmtId="166" fontId="5" fillId="4" borderId="0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/>
    </xf>
    <xf numFmtId="167" fontId="3" fillId="0" borderId="19" xfId="0" applyNumberFormat="1" applyFont="1" applyFill="1" applyBorder="1" applyAlignment="1">
      <alignment/>
    </xf>
    <xf numFmtId="166" fontId="11" fillId="0" borderId="19" xfId="0" applyNumberFormat="1" applyFont="1" applyFill="1" applyBorder="1" applyAlignment="1">
      <alignment horizontal="center" wrapText="1"/>
    </xf>
    <xf numFmtId="166" fontId="11" fillId="0" borderId="31" xfId="0" applyNumberFormat="1" applyFont="1" applyFill="1" applyBorder="1" applyAlignment="1">
      <alignment horizontal="center" wrapText="1"/>
    </xf>
    <xf numFmtId="166" fontId="11" fillId="0" borderId="32" xfId="0" applyNumberFormat="1" applyFont="1" applyFill="1" applyBorder="1" applyAlignment="1">
      <alignment horizontal="center" wrapText="1"/>
    </xf>
    <xf numFmtId="0" fontId="13" fillId="0" borderId="19" xfId="0" applyFont="1" applyBorder="1" applyAlignment="1">
      <alignment/>
    </xf>
    <xf numFmtId="167" fontId="7" fillId="0" borderId="19" xfId="0" applyNumberFormat="1" applyFont="1" applyFill="1" applyBorder="1" applyAlignment="1">
      <alignment/>
    </xf>
    <xf numFmtId="167" fontId="7" fillId="0" borderId="33" xfId="0" applyNumberFormat="1" applyFont="1" applyFill="1" applyBorder="1" applyAlignment="1">
      <alignment/>
    </xf>
    <xf numFmtId="166" fontId="11" fillId="0" borderId="34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/>
    </xf>
    <xf numFmtId="166" fontId="11" fillId="25" borderId="35" xfId="0" applyNumberFormat="1" applyFont="1" applyFill="1" applyBorder="1" applyAlignment="1">
      <alignment horizontal="center" wrapText="1"/>
    </xf>
    <xf numFmtId="0" fontId="13" fillId="0" borderId="22" xfId="0" applyFont="1" applyBorder="1" applyAlignment="1">
      <alignment/>
    </xf>
    <xf numFmtId="166" fontId="10" fillId="25" borderId="32" xfId="0" applyNumberFormat="1" applyFont="1" applyFill="1" applyBorder="1" applyAlignment="1">
      <alignment horizontal="center" wrapText="1"/>
    </xf>
    <xf numFmtId="167" fontId="7" fillId="0" borderId="19" xfId="0" applyNumberFormat="1" applyFont="1" applyBorder="1" applyAlignment="1">
      <alignment/>
    </xf>
    <xf numFmtId="166" fontId="11" fillId="25" borderId="32" xfId="0" applyNumberFormat="1" applyFont="1" applyFill="1" applyBorder="1" applyAlignment="1">
      <alignment horizontal="center" wrapText="1"/>
    </xf>
    <xf numFmtId="166" fontId="11" fillId="24" borderId="36" xfId="0" applyNumberFormat="1" applyFont="1" applyFill="1" applyBorder="1" applyAlignment="1">
      <alignment horizontal="center" wrapText="1"/>
    </xf>
    <xf numFmtId="166" fontId="3" fillId="25" borderId="37" xfId="0" applyNumberFormat="1" applyFont="1" applyFill="1" applyBorder="1" applyAlignment="1">
      <alignment horizontal="right" vertical="center" wrapText="1"/>
    </xf>
    <xf numFmtId="166" fontId="11" fillId="25" borderId="38" xfId="0" applyNumberFormat="1" applyFont="1" applyFill="1" applyBorder="1" applyAlignment="1">
      <alignment horizontal="center" wrapText="1"/>
    </xf>
    <xf numFmtId="166" fontId="16" fillId="0" borderId="38" xfId="0" applyNumberFormat="1" applyFont="1" applyFill="1" applyBorder="1" applyAlignment="1">
      <alignment horizontal="center" wrapText="1"/>
    </xf>
    <xf numFmtId="166" fontId="11" fillId="0" borderId="38" xfId="0" applyNumberFormat="1" applyFont="1" applyFill="1" applyBorder="1" applyAlignment="1">
      <alignment horizontal="center" wrapText="1"/>
    </xf>
    <xf numFmtId="166" fontId="11" fillId="0" borderId="39" xfId="0" applyNumberFormat="1" applyFont="1" applyFill="1" applyBorder="1" applyAlignment="1">
      <alignment horizontal="center" wrapText="1"/>
    </xf>
    <xf numFmtId="166" fontId="11" fillId="0" borderId="40" xfId="0" applyNumberFormat="1" applyFont="1" applyFill="1" applyBorder="1" applyAlignment="1">
      <alignment horizontal="center" wrapText="1"/>
    </xf>
    <xf numFmtId="166" fontId="11" fillId="0" borderId="41" xfId="0" applyNumberFormat="1" applyFont="1" applyFill="1" applyBorder="1" applyAlignment="1">
      <alignment horizontal="center" wrapText="1"/>
    </xf>
    <xf numFmtId="166" fontId="11" fillId="0" borderId="42" xfId="0" applyNumberFormat="1" applyFont="1" applyFill="1" applyBorder="1" applyAlignment="1">
      <alignment horizontal="center" wrapText="1"/>
    </xf>
    <xf numFmtId="166" fontId="11" fillId="0" borderId="43" xfId="0" applyNumberFormat="1" applyFont="1" applyFill="1" applyBorder="1" applyAlignment="1">
      <alignment horizontal="center" wrapText="1"/>
    </xf>
    <xf numFmtId="166" fontId="10" fillId="0" borderId="44" xfId="0" applyNumberFormat="1" applyFont="1" applyFill="1" applyBorder="1" applyAlignment="1">
      <alignment horizontal="center" wrapText="1"/>
    </xf>
    <xf numFmtId="166" fontId="11" fillId="25" borderId="44" xfId="0" applyNumberFormat="1" applyFont="1" applyFill="1" applyBorder="1" applyAlignment="1">
      <alignment horizontal="center" wrapText="1"/>
    </xf>
    <xf numFmtId="166" fontId="11" fillId="24" borderId="45" xfId="0" applyNumberFormat="1" applyFont="1" applyFill="1" applyBorder="1" applyAlignment="1">
      <alignment horizontal="center" wrapText="1"/>
    </xf>
    <xf numFmtId="166" fontId="11" fillId="0" borderId="20" xfId="0" applyNumberFormat="1" applyFont="1" applyFill="1" applyBorder="1" applyAlignment="1">
      <alignment horizontal="right" wrapText="1"/>
    </xf>
    <xf numFmtId="166" fontId="11" fillId="0" borderId="46" xfId="0" applyNumberFormat="1" applyFont="1" applyFill="1" applyBorder="1" applyAlignment="1">
      <alignment horizontal="center" wrapText="1"/>
    </xf>
    <xf numFmtId="166" fontId="16" fillId="0" borderId="47" xfId="0" applyNumberFormat="1" applyFont="1" applyFill="1" applyBorder="1" applyAlignment="1">
      <alignment horizontal="center" wrapText="1"/>
    </xf>
    <xf numFmtId="2" fontId="11" fillId="0" borderId="25" xfId="0" applyNumberFormat="1" applyFont="1" applyFill="1" applyBorder="1" applyAlignment="1">
      <alignment horizontal="center" wrapText="1"/>
    </xf>
    <xf numFmtId="167" fontId="16" fillId="0" borderId="23" xfId="0" applyNumberFormat="1" applyFont="1" applyFill="1" applyBorder="1" applyAlignment="1">
      <alignment horizontal="center" wrapText="1"/>
    </xf>
    <xf numFmtId="166" fontId="16" fillId="0" borderId="46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left" wrapText="1"/>
    </xf>
    <xf numFmtId="166" fontId="11" fillId="0" borderId="48" xfId="0" applyNumberFormat="1" applyFont="1" applyFill="1" applyBorder="1" applyAlignment="1">
      <alignment horizontal="right" wrapText="1"/>
    </xf>
    <xf numFmtId="167" fontId="11" fillId="0" borderId="18" xfId="0" applyNumberFormat="1" applyFont="1" applyFill="1" applyBorder="1" applyAlignment="1">
      <alignment horizontal="center" wrapText="1"/>
    </xf>
    <xf numFmtId="167" fontId="16" fillId="0" borderId="13" xfId="0" applyNumberFormat="1" applyFont="1" applyFill="1" applyBorder="1" applyAlignment="1">
      <alignment horizontal="center" wrapText="1"/>
    </xf>
    <xf numFmtId="167" fontId="11" fillId="0" borderId="20" xfId="0" applyNumberFormat="1" applyFont="1" applyFill="1" applyBorder="1" applyAlignment="1">
      <alignment horizontal="center" wrapText="1"/>
    </xf>
    <xf numFmtId="167" fontId="16" fillId="0" borderId="24" xfId="0" applyNumberFormat="1" applyFont="1" applyFill="1" applyBorder="1" applyAlignment="1">
      <alignment horizontal="center" wrapText="1"/>
    </xf>
    <xf numFmtId="49" fontId="14" fillId="0" borderId="17" xfId="0" applyNumberFormat="1" applyFont="1" applyFill="1" applyBorder="1" applyAlignment="1">
      <alignment horizontal="left" wrapText="1"/>
    </xf>
    <xf numFmtId="49" fontId="16" fillId="0" borderId="2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167" fontId="5" fillId="0" borderId="20" xfId="0" applyNumberFormat="1" applyFont="1" applyFill="1" applyBorder="1" applyAlignment="1">
      <alignment horizontal="center" vertical="center" wrapText="1"/>
    </xf>
    <xf numFmtId="167" fontId="3" fillId="0" borderId="20" xfId="0" applyNumberFormat="1" applyFont="1" applyFill="1" applyBorder="1" applyAlignment="1">
      <alignment horizontal="center" wrapText="1"/>
    </xf>
    <xf numFmtId="166" fontId="16" fillId="0" borderId="42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/>
    </xf>
    <xf numFmtId="49" fontId="10" fillId="0" borderId="50" xfId="0" applyNumberFormat="1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left" wrapText="1"/>
    </xf>
    <xf numFmtId="167" fontId="5" fillId="0" borderId="19" xfId="0" applyNumberFormat="1" applyFont="1" applyFill="1" applyBorder="1" applyAlignment="1">
      <alignment horizontal="center" vertical="center" wrapText="1"/>
    </xf>
    <xf numFmtId="49" fontId="6" fillId="25" borderId="51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center" vertical="center" wrapText="1"/>
    </xf>
    <xf numFmtId="167" fontId="5" fillId="0" borderId="38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/>
    </xf>
    <xf numFmtId="166" fontId="11" fillId="0" borderId="44" xfId="0" applyNumberFormat="1" applyFont="1" applyFill="1" applyBorder="1" applyAlignment="1">
      <alignment horizontal="center" wrapText="1"/>
    </xf>
    <xf numFmtId="49" fontId="17" fillId="0" borderId="55" xfId="0" applyNumberFormat="1" applyFont="1" applyFill="1" applyBorder="1" applyAlignment="1">
      <alignment horizontal="center" vertical="center" wrapText="1"/>
    </xf>
    <xf numFmtId="49" fontId="17" fillId="0" borderId="56" xfId="0" applyNumberFormat="1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/>
    </xf>
    <xf numFmtId="49" fontId="5" fillId="0" borderId="57" xfId="0" applyNumberFormat="1" applyFont="1" applyFill="1" applyBorder="1" applyAlignment="1">
      <alignment horizontal="center"/>
    </xf>
    <xf numFmtId="49" fontId="17" fillId="0" borderId="55" xfId="0" applyNumberFormat="1" applyFon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horizontal="center"/>
    </xf>
    <xf numFmtId="49" fontId="5" fillId="0" borderId="58" xfId="0" applyNumberFormat="1" applyFont="1" applyFill="1" applyBorder="1" applyAlignment="1">
      <alignment horizontal="center"/>
    </xf>
    <xf numFmtId="49" fontId="5" fillId="0" borderId="59" xfId="0" applyNumberFormat="1" applyFont="1" applyFill="1" applyBorder="1" applyAlignment="1">
      <alignment horizontal="center"/>
    </xf>
    <xf numFmtId="49" fontId="17" fillId="0" borderId="54" xfId="0" applyNumberFormat="1" applyFont="1" applyFill="1" applyBorder="1" applyAlignment="1">
      <alignment horizontal="center"/>
    </xf>
    <xf numFmtId="49" fontId="17" fillId="0" borderId="55" xfId="0" applyNumberFormat="1" applyFont="1" applyFill="1" applyBorder="1" applyAlignment="1">
      <alignment horizontal="center"/>
    </xf>
    <xf numFmtId="49" fontId="17" fillId="0" borderId="52" xfId="0" applyNumberFormat="1" applyFont="1" applyFill="1" applyBorder="1" applyAlignment="1">
      <alignment horizontal="center"/>
    </xf>
    <xf numFmtId="49" fontId="6" fillId="0" borderId="60" xfId="0" applyNumberFormat="1" applyFont="1" applyFill="1" applyBorder="1" applyAlignment="1">
      <alignment horizontal="center"/>
    </xf>
    <xf numFmtId="49" fontId="3" fillId="0" borderId="57" xfId="0" applyNumberFormat="1" applyFont="1" applyFill="1" applyBorder="1" applyAlignment="1">
      <alignment horizontal="center"/>
    </xf>
    <xf numFmtId="49" fontId="5" fillId="24" borderId="60" xfId="0" applyNumberFormat="1" applyFont="1" applyFill="1" applyBorder="1" applyAlignment="1">
      <alignment horizontal="center"/>
    </xf>
    <xf numFmtId="49" fontId="5" fillId="4" borderId="61" xfId="0" applyNumberFormat="1" applyFont="1" applyFill="1" applyBorder="1" applyAlignment="1">
      <alignment horizontal="left" vertical="top"/>
    </xf>
    <xf numFmtId="49" fontId="12" fillId="0" borderId="60" xfId="0" applyNumberFormat="1" applyFont="1" applyFill="1" applyBorder="1" applyAlignment="1">
      <alignment horizontal="left" wrapText="1"/>
    </xf>
    <xf numFmtId="49" fontId="12" fillId="0" borderId="62" xfId="0" applyNumberFormat="1" applyFont="1" applyFill="1" applyBorder="1" applyAlignment="1">
      <alignment horizontal="left" wrapText="1"/>
    </xf>
    <xf numFmtId="0" fontId="5" fillId="4" borderId="63" xfId="0" applyFont="1" applyFill="1" applyBorder="1" applyAlignment="1">
      <alignment horizontal="left" wrapText="1"/>
    </xf>
    <xf numFmtId="0" fontId="5" fillId="4" borderId="64" xfId="0" applyFont="1" applyFill="1" applyBorder="1" applyAlignment="1">
      <alignment horizontal="left" wrapText="1"/>
    </xf>
    <xf numFmtId="0" fontId="5" fillId="4" borderId="65" xfId="0" applyFont="1" applyFill="1" applyBorder="1" applyAlignment="1">
      <alignment horizontal="left" wrapText="1"/>
    </xf>
    <xf numFmtId="49" fontId="20" fillId="0" borderId="0" xfId="0" applyNumberFormat="1" applyFont="1" applyAlignment="1">
      <alignment horizontal="right"/>
    </xf>
    <xf numFmtId="49" fontId="3" fillId="20" borderId="12" xfId="0" applyNumberFormat="1" applyFont="1" applyFill="1" applyBorder="1" applyAlignment="1">
      <alignment horizontal="center" vertical="center" wrapText="1"/>
    </xf>
    <xf numFmtId="49" fontId="14" fillId="25" borderId="13" xfId="0" applyNumberFormat="1" applyFont="1" applyFill="1" applyBorder="1" applyAlignment="1">
      <alignment horizont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15" fillId="0" borderId="68" xfId="0" applyNumberFormat="1" applyFont="1" applyFill="1" applyBorder="1" applyAlignment="1">
      <alignment horizontal="center" wrapText="1"/>
    </xf>
    <xf numFmtId="49" fontId="15" fillId="0" borderId="32" xfId="0" applyNumberFormat="1" applyFont="1" applyFill="1" applyBorder="1" applyAlignment="1">
      <alignment horizontal="center" wrapText="1"/>
    </xf>
    <xf numFmtId="49" fontId="5" fillId="25" borderId="0" xfId="0" applyNumberFormat="1" applyFont="1" applyFill="1" applyBorder="1" applyAlignment="1">
      <alignment horizontal="center" vertical="center" wrapText="1"/>
    </xf>
    <xf numFmtId="4" fontId="3" fillId="20" borderId="28" xfId="0" applyNumberFormat="1" applyFont="1" applyFill="1" applyBorder="1" applyAlignment="1">
      <alignment horizontal="center" vertical="center" wrapText="1"/>
    </xf>
    <xf numFmtId="4" fontId="3" fillId="20" borderId="30" xfId="0" applyNumberFormat="1" applyFont="1" applyFill="1" applyBorder="1" applyAlignment="1">
      <alignment horizontal="center" vertical="center" wrapText="1"/>
    </xf>
    <xf numFmtId="4" fontId="3" fillId="20" borderId="69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left" wrapText="1"/>
    </xf>
    <xf numFmtId="49" fontId="6" fillId="0" borderId="71" xfId="0" applyNumberFormat="1" applyFont="1" applyFill="1" applyBorder="1" applyAlignment="1">
      <alignment horizontal="left" wrapText="1"/>
    </xf>
    <xf numFmtId="49" fontId="11" fillId="0" borderId="18" xfId="0" applyNumberFormat="1" applyFont="1" applyFill="1" applyBorder="1" applyAlignment="1">
      <alignment horizontal="left" wrapText="1"/>
    </xf>
    <xf numFmtId="49" fontId="12" fillId="0" borderId="71" xfId="0" applyNumberFormat="1" applyFont="1" applyFill="1" applyBorder="1" applyAlignment="1">
      <alignment horizontal="left" wrapText="1"/>
    </xf>
    <xf numFmtId="49" fontId="12" fillId="0" borderId="68" xfId="0" applyNumberFormat="1" applyFont="1" applyFill="1" applyBorder="1" applyAlignment="1">
      <alignment horizontal="left" wrapText="1"/>
    </xf>
    <xf numFmtId="49" fontId="12" fillId="0" borderId="32" xfId="0" applyNumberFormat="1" applyFont="1" applyFill="1" applyBorder="1" applyAlignment="1">
      <alignment horizontal="left" wrapText="1"/>
    </xf>
    <xf numFmtId="49" fontId="11" fillId="0" borderId="71" xfId="0" applyNumberFormat="1" applyFont="1" applyFill="1" applyBorder="1" applyAlignment="1">
      <alignment horizontal="left" wrapText="1"/>
    </xf>
    <xf numFmtId="49" fontId="11" fillId="0" borderId="68" xfId="0" applyNumberFormat="1" applyFont="1" applyFill="1" applyBorder="1" applyAlignment="1">
      <alignment horizontal="left" wrapText="1"/>
    </xf>
    <xf numFmtId="49" fontId="11" fillId="0" borderId="32" xfId="0" applyNumberFormat="1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wrapText="1"/>
    </xf>
    <xf numFmtId="49" fontId="12" fillId="0" borderId="35" xfId="0" applyNumberFormat="1" applyFont="1" applyFill="1" applyBorder="1" applyAlignment="1">
      <alignment horizontal="left" wrapText="1"/>
    </xf>
    <xf numFmtId="49" fontId="15" fillId="0" borderId="66" xfId="0" applyNumberFormat="1" applyFont="1" applyFill="1" applyBorder="1" applyAlignment="1">
      <alignment horizontal="center" vertical="top" wrapText="1"/>
    </xf>
    <xf numFmtId="49" fontId="15" fillId="0" borderId="67" xfId="0" applyNumberFormat="1" applyFont="1" applyFill="1" applyBorder="1" applyAlignment="1">
      <alignment horizontal="center" vertical="top" wrapText="1"/>
    </xf>
    <xf numFmtId="49" fontId="15" fillId="0" borderId="22" xfId="0" applyNumberFormat="1" applyFont="1" applyFill="1" applyBorder="1" applyAlignment="1">
      <alignment horizontal="center" vertical="top" wrapText="1"/>
    </xf>
    <xf numFmtId="49" fontId="15" fillId="0" borderId="72" xfId="0" applyNumberFormat="1" applyFont="1" applyFill="1" applyBorder="1" applyAlignment="1">
      <alignment horizontal="center" wrapText="1"/>
    </xf>
    <xf numFmtId="49" fontId="15" fillId="0" borderId="73" xfId="0" applyNumberFormat="1" applyFont="1" applyFill="1" applyBorder="1" applyAlignment="1">
      <alignment horizontal="center" wrapText="1"/>
    </xf>
    <xf numFmtId="49" fontId="15" fillId="0" borderId="74" xfId="0" applyNumberFormat="1" applyFont="1" applyFill="1" applyBorder="1" applyAlignment="1">
      <alignment horizontal="center" wrapText="1"/>
    </xf>
    <xf numFmtId="49" fontId="12" fillId="0" borderId="57" xfId="0" applyNumberFormat="1" applyFont="1" applyFill="1" applyBorder="1" applyAlignment="1">
      <alignment horizontal="left" wrapText="1"/>
    </xf>
    <xf numFmtId="49" fontId="3" fillId="20" borderId="75" xfId="0" applyNumberFormat="1" applyFont="1" applyFill="1" applyBorder="1" applyAlignment="1">
      <alignment horizontal="center" vertical="center" wrapText="1"/>
    </xf>
    <xf numFmtId="49" fontId="3" fillId="20" borderId="76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wrapText="1"/>
    </xf>
    <xf numFmtId="0" fontId="7" fillId="0" borderId="77" xfId="0" applyFont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9.875" style="1" customWidth="1"/>
    <col min="2" max="2" width="53.625" style="2" customWidth="1"/>
    <col min="3" max="3" width="8.125" style="4" customWidth="1"/>
    <col min="4" max="4" width="11.375" style="4" customWidth="1"/>
    <col min="5" max="5" width="8.00390625" style="4" customWidth="1"/>
    <col min="6" max="6" width="8.625" style="4" customWidth="1"/>
    <col min="7" max="7" width="8.375" style="4" hidden="1" customWidth="1"/>
    <col min="8" max="8" width="9.625" style="4" hidden="1" customWidth="1"/>
    <col min="9" max="10" width="9.625" style="4" customWidth="1"/>
    <col min="11" max="11" width="10.375" style="3" customWidth="1"/>
    <col min="12" max="13" width="9.125" style="3" hidden="1" customWidth="1"/>
    <col min="14" max="16384" width="9.125" style="3" customWidth="1"/>
  </cols>
  <sheetData>
    <row r="1" spans="2:15" ht="15">
      <c r="B1" s="84"/>
      <c r="C1" s="85"/>
      <c r="D1" s="205" t="s">
        <v>22</v>
      </c>
      <c r="E1" s="205"/>
      <c r="F1" s="205"/>
      <c r="G1" s="205"/>
      <c r="H1" s="205"/>
      <c r="I1" s="205"/>
      <c r="J1" s="205"/>
      <c r="K1" s="205"/>
      <c r="L1" s="205"/>
      <c r="M1" s="205"/>
      <c r="N1" s="86"/>
      <c r="O1" s="86"/>
    </row>
    <row r="2" spans="2:15" ht="15">
      <c r="B2" s="84"/>
      <c r="C2" s="205" t="s">
        <v>33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86"/>
      <c r="O2" s="86"/>
    </row>
    <row r="3" spans="2:15" ht="15">
      <c r="B3" s="205" t="s">
        <v>58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86"/>
      <c r="O3" s="86"/>
    </row>
    <row r="4" spans="2:15" ht="15">
      <c r="B4" s="205" t="s">
        <v>59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86"/>
      <c r="O4" s="86"/>
    </row>
    <row r="5" spans="2:15" ht="15">
      <c r="B5" s="84"/>
      <c r="C5" s="85"/>
      <c r="D5" s="205" t="s">
        <v>94</v>
      </c>
      <c r="E5" s="205"/>
      <c r="F5" s="205"/>
      <c r="G5" s="205"/>
      <c r="H5" s="205"/>
      <c r="I5" s="205"/>
      <c r="J5" s="205"/>
      <c r="K5" s="205"/>
      <c r="L5" s="205"/>
      <c r="M5" s="205"/>
      <c r="N5" s="86"/>
      <c r="O5" s="86"/>
    </row>
    <row r="6" spans="2:15" ht="15">
      <c r="B6" s="84"/>
      <c r="C6" s="205" t="s">
        <v>51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86"/>
      <c r="O6" s="86"/>
    </row>
    <row r="7" spans="3:11" ht="12.75">
      <c r="C7" s="80"/>
      <c r="D7" s="80"/>
      <c r="E7" s="80"/>
      <c r="F7" s="80"/>
      <c r="G7" s="80"/>
      <c r="H7" s="80"/>
      <c r="I7" s="80"/>
      <c r="J7" s="80"/>
      <c r="K7" s="80"/>
    </row>
    <row r="8" spans="3:11" ht="12.75">
      <c r="C8" s="16"/>
      <c r="D8" s="16"/>
      <c r="E8" s="16"/>
      <c r="F8" s="16"/>
      <c r="G8" s="16"/>
      <c r="H8" s="16"/>
      <c r="I8" s="16"/>
      <c r="J8" s="16"/>
      <c r="K8" s="16"/>
    </row>
    <row r="9" spans="1:11" ht="17.25">
      <c r="A9" s="242" t="s">
        <v>0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</row>
    <row r="10" spans="1:11" ht="17.25">
      <c r="A10" s="241" t="s">
        <v>1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</row>
    <row r="11" spans="1:11" ht="17.25">
      <c r="A11" s="241" t="s">
        <v>70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</row>
    <row r="12" spans="1:11" ht="17.25">
      <c r="A12" s="241" t="s">
        <v>2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</row>
    <row r="13" spans="1:15" ht="14.25" customHeight="1" thickBot="1">
      <c r="A13" s="5"/>
      <c r="B13" s="6"/>
      <c r="K13" s="240" t="s">
        <v>3</v>
      </c>
      <c r="L13" s="240"/>
      <c r="M13" s="240"/>
      <c r="N13" s="109"/>
      <c r="O13" s="109"/>
    </row>
    <row r="14" spans="1:15" ht="27.75" customHeight="1" thickBot="1" thickTop="1">
      <c r="A14" s="237" t="s">
        <v>4</v>
      </c>
      <c r="B14" s="206" t="s">
        <v>63</v>
      </c>
      <c r="C14" s="206" t="s">
        <v>5</v>
      </c>
      <c r="D14" s="206" t="s">
        <v>6</v>
      </c>
      <c r="E14" s="206" t="s">
        <v>7</v>
      </c>
      <c r="F14" s="206" t="s">
        <v>25</v>
      </c>
      <c r="G14" s="100" t="s">
        <v>60</v>
      </c>
      <c r="H14" s="101"/>
      <c r="I14" s="214" t="s">
        <v>71</v>
      </c>
      <c r="J14" s="215"/>
      <c r="K14" s="216" t="s">
        <v>57</v>
      </c>
      <c r="L14" s="102"/>
      <c r="M14" s="206" t="s">
        <v>57</v>
      </c>
      <c r="N14" s="110"/>
      <c r="O14" s="110"/>
    </row>
    <row r="15" spans="1:15" ht="14.25" thickBot="1" thickTop="1">
      <c r="A15" s="238"/>
      <c r="B15" s="206"/>
      <c r="C15" s="206"/>
      <c r="D15" s="206"/>
      <c r="E15" s="206"/>
      <c r="F15" s="206"/>
      <c r="G15" s="13" t="s">
        <v>8</v>
      </c>
      <c r="H15" s="13" t="s">
        <v>32</v>
      </c>
      <c r="I15" s="13" t="s">
        <v>32</v>
      </c>
      <c r="J15" s="14" t="s">
        <v>9</v>
      </c>
      <c r="K15" s="217"/>
      <c r="L15" s="102" t="s">
        <v>56</v>
      </c>
      <c r="M15" s="206"/>
      <c r="N15" s="110"/>
      <c r="O15" s="110"/>
    </row>
    <row r="16" spans="1:11" ht="15.75" thickTop="1">
      <c r="A16" s="173" t="s">
        <v>23</v>
      </c>
      <c r="B16" s="213" t="s">
        <v>10</v>
      </c>
      <c r="C16" s="213"/>
      <c r="D16" s="213"/>
      <c r="E16" s="213"/>
      <c r="F16" s="213"/>
      <c r="G16" s="26"/>
      <c r="H16" s="25"/>
      <c r="I16" s="25"/>
      <c r="J16" s="25"/>
      <c r="K16" s="139"/>
    </row>
    <row r="17" spans="1:15" ht="15">
      <c r="A17" s="173" t="s">
        <v>15</v>
      </c>
      <c r="B17" s="207" t="s">
        <v>29</v>
      </c>
      <c r="C17" s="207"/>
      <c r="D17" s="207"/>
      <c r="E17" s="207"/>
      <c r="F17" s="24"/>
      <c r="G17" s="15"/>
      <c r="H17" s="15"/>
      <c r="I17" s="15"/>
      <c r="J17" s="15"/>
      <c r="K17" s="140"/>
      <c r="L17" s="123"/>
      <c r="M17" s="40"/>
      <c r="N17" s="111"/>
      <c r="O17" s="111"/>
    </row>
    <row r="18" spans="1:15" ht="66">
      <c r="A18" s="174" t="s">
        <v>24</v>
      </c>
      <c r="B18" s="81" t="s">
        <v>72</v>
      </c>
      <c r="C18" s="21" t="s">
        <v>12</v>
      </c>
      <c r="D18" s="21" t="s">
        <v>73</v>
      </c>
      <c r="E18" s="21" t="s">
        <v>74</v>
      </c>
      <c r="F18" s="21" t="s">
        <v>30</v>
      </c>
      <c r="G18" s="50"/>
      <c r="H18" s="82"/>
      <c r="I18" s="82">
        <v>0</v>
      </c>
      <c r="J18" s="82">
        <v>250</v>
      </c>
      <c r="K18" s="141">
        <f>I18+J18</f>
        <v>250</v>
      </c>
      <c r="L18" s="124">
        <v>0</v>
      </c>
      <c r="M18" s="48">
        <f>K18+L18</f>
        <v>250</v>
      </c>
      <c r="N18" s="112"/>
      <c r="O18" s="112"/>
    </row>
    <row r="19" spans="1:15" ht="39">
      <c r="A19" s="174" t="s">
        <v>62</v>
      </c>
      <c r="B19" s="81" t="s">
        <v>75</v>
      </c>
      <c r="C19" s="21" t="s">
        <v>12</v>
      </c>
      <c r="D19" s="21" t="s">
        <v>76</v>
      </c>
      <c r="E19" s="21" t="s">
        <v>74</v>
      </c>
      <c r="F19" s="21" t="s">
        <v>30</v>
      </c>
      <c r="G19" s="50"/>
      <c r="H19" s="82"/>
      <c r="I19" s="82">
        <v>0</v>
      </c>
      <c r="J19" s="82">
        <v>250</v>
      </c>
      <c r="K19" s="141">
        <f>I19+J19</f>
        <v>250</v>
      </c>
      <c r="L19" s="124"/>
      <c r="M19" s="48"/>
      <c r="N19" s="112"/>
      <c r="O19" s="112"/>
    </row>
    <row r="20" spans="1:15" ht="15">
      <c r="A20" s="175"/>
      <c r="B20" s="49" t="s">
        <v>31</v>
      </c>
      <c r="C20" s="50"/>
      <c r="D20" s="51"/>
      <c r="E20" s="52"/>
      <c r="F20" s="50"/>
      <c r="G20" s="53"/>
      <c r="H20" s="54" t="e">
        <f>#REF!+#REF!</f>
        <v>#REF!</v>
      </c>
      <c r="I20" s="54">
        <f>I18+I19</f>
        <v>0</v>
      </c>
      <c r="J20" s="54">
        <f>J18+J19</f>
        <v>500</v>
      </c>
      <c r="K20" s="176">
        <f>K18+K19</f>
        <v>500</v>
      </c>
      <c r="L20" s="172">
        <f>L18+L19</f>
        <v>0</v>
      </c>
      <c r="M20" s="54">
        <f>M18+M19</f>
        <v>250</v>
      </c>
      <c r="N20" s="61"/>
      <c r="O20" s="61"/>
    </row>
    <row r="21" spans="1:15" ht="15">
      <c r="A21" s="177" t="s">
        <v>65</v>
      </c>
      <c r="B21" s="239" t="s">
        <v>64</v>
      </c>
      <c r="C21" s="239"/>
      <c r="D21" s="239"/>
      <c r="E21" s="239"/>
      <c r="F21" s="50"/>
      <c r="G21" s="92"/>
      <c r="H21" s="93"/>
      <c r="I21" s="54"/>
      <c r="J21" s="54"/>
      <c r="K21" s="142"/>
      <c r="L21" s="126"/>
      <c r="M21" s="60"/>
      <c r="N21" s="61"/>
      <c r="O21" s="61"/>
    </row>
    <row r="22" spans="1:15" ht="27">
      <c r="A22" s="178" t="s">
        <v>66</v>
      </c>
      <c r="B22" s="94" t="s">
        <v>77</v>
      </c>
      <c r="C22" s="22" t="s">
        <v>78</v>
      </c>
      <c r="D22" s="22" t="s">
        <v>79</v>
      </c>
      <c r="E22" s="22" t="s">
        <v>74</v>
      </c>
      <c r="F22" s="21" t="s">
        <v>34</v>
      </c>
      <c r="G22" s="92"/>
      <c r="H22" s="93"/>
      <c r="I22" s="107">
        <v>0</v>
      </c>
      <c r="J22" s="107">
        <v>500</v>
      </c>
      <c r="K22" s="141">
        <f>I22+J22</f>
        <v>500</v>
      </c>
      <c r="L22" s="126"/>
      <c r="M22" s="60"/>
      <c r="N22" s="61"/>
      <c r="O22" s="61"/>
    </row>
    <row r="23" spans="1:15" ht="27" thickBot="1">
      <c r="A23" s="179" t="s">
        <v>81</v>
      </c>
      <c r="B23" s="69" t="s">
        <v>82</v>
      </c>
      <c r="C23" s="164" t="s">
        <v>12</v>
      </c>
      <c r="D23" s="164" t="s">
        <v>83</v>
      </c>
      <c r="E23" s="71" t="s">
        <v>74</v>
      </c>
      <c r="F23" s="70" t="s">
        <v>34</v>
      </c>
      <c r="G23" s="165"/>
      <c r="H23" s="166"/>
      <c r="I23" s="167">
        <v>0</v>
      </c>
      <c r="J23" s="167">
        <v>800</v>
      </c>
      <c r="K23" s="168">
        <f>I23+J23</f>
        <v>800</v>
      </c>
      <c r="L23" s="126"/>
      <c r="M23" s="60"/>
      <c r="N23" s="61"/>
      <c r="O23" s="61"/>
    </row>
    <row r="24" spans="1:15" ht="15.75" thickBot="1">
      <c r="A24" s="180"/>
      <c r="B24" s="163" t="s">
        <v>67</v>
      </c>
      <c r="C24" s="89"/>
      <c r="D24" s="90"/>
      <c r="E24" s="91"/>
      <c r="F24" s="89"/>
      <c r="G24" s="92"/>
      <c r="H24" s="93"/>
      <c r="I24" s="93">
        <f>I22</f>
        <v>0</v>
      </c>
      <c r="J24" s="60">
        <f>J22+J23</f>
        <v>1300</v>
      </c>
      <c r="K24" s="143">
        <f>K22+K23</f>
        <v>1300</v>
      </c>
      <c r="L24" s="126"/>
      <c r="M24" s="60"/>
      <c r="N24" s="61"/>
      <c r="O24" s="61"/>
    </row>
    <row r="25" spans="1:15" ht="15.75" thickBot="1">
      <c r="A25" s="181"/>
      <c r="B25" s="220" t="s">
        <v>13</v>
      </c>
      <c r="C25" s="220"/>
      <c r="D25" s="220"/>
      <c r="E25" s="220"/>
      <c r="F25" s="220"/>
      <c r="G25" s="55" t="e">
        <f>#REF!+#REF!</f>
        <v>#REF!</v>
      </c>
      <c r="H25" s="56" t="e">
        <f>H20</f>
        <v>#REF!</v>
      </c>
      <c r="I25" s="159">
        <f>I20+I24</f>
        <v>0</v>
      </c>
      <c r="J25" s="57">
        <f>J20+J24</f>
        <v>1800</v>
      </c>
      <c r="K25" s="182">
        <f>K20+K24</f>
        <v>1800</v>
      </c>
      <c r="L25" s="127" t="e">
        <f>L20+#REF!+#REF!</f>
        <v>#REF!</v>
      </c>
      <c r="M25" s="58" t="e">
        <f>K25+L25</f>
        <v>#REF!</v>
      </c>
      <c r="N25" s="113"/>
      <c r="O25" s="113"/>
    </row>
    <row r="26" spans="1:15" ht="15.75" thickBot="1">
      <c r="A26" s="183" t="s">
        <v>26</v>
      </c>
      <c r="B26" s="208" t="s">
        <v>14</v>
      </c>
      <c r="C26" s="209"/>
      <c r="D26" s="209"/>
      <c r="E26" s="209"/>
      <c r="F26" s="210"/>
      <c r="G26" s="74"/>
      <c r="H26" s="75"/>
      <c r="I26" s="75"/>
      <c r="J26" s="75"/>
      <c r="K26" s="144"/>
      <c r="L26" s="126"/>
      <c r="M26" s="63"/>
      <c r="N26" s="113"/>
      <c r="O26" s="113"/>
    </row>
    <row r="27" spans="1:15" ht="15">
      <c r="A27" s="184" t="s">
        <v>11</v>
      </c>
      <c r="B27" s="233" t="s">
        <v>53</v>
      </c>
      <c r="C27" s="234"/>
      <c r="D27" s="234"/>
      <c r="E27" s="234"/>
      <c r="F27" s="235"/>
      <c r="G27" s="66"/>
      <c r="H27" s="67"/>
      <c r="I27" s="67"/>
      <c r="J27" s="67"/>
      <c r="K27" s="145"/>
      <c r="L27" s="126"/>
      <c r="M27" s="63"/>
      <c r="N27" s="113"/>
      <c r="O27" s="113"/>
    </row>
    <row r="28" spans="1:15" ht="15.75" thickBot="1">
      <c r="A28" s="185" t="s">
        <v>27</v>
      </c>
      <c r="B28" s="69" t="s">
        <v>61</v>
      </c>
      <c r="C28" s="70" t="s">
        <v>54</v>
      </c>
      <c r="D28" s="71" t="s">
        <v>80</v>
      </c>
      <c r="E28" s="70" t="s">
        <v>69</v>
      </c>
      <c r="F28" s="70" t="s">
        <v>16</v>
      </c>
      <c r="G28" s="72"/>
      <c r="H28" s="73"/>
      <c r="I28" s="162">
        <v>0</v>
      </c>
      <c r="J28" s="105">
        <v>500</v>
      </c>
      <c r="K28" s="153">
        <f>I28+J28</f>
        <v>500</v>
      </c>
      <c r="L28" s="126"/>
      <c r="M28" s="63"/>
      <c r="N28" s="113"/>
      <c r="O28" s="113"/>
    </row>
    <row r="29" spans="1:15" ht="15.75" thickBot="1">
      <c r="A29" s="186"/>
      <c r="B29" s="200" t="s">
        <v>55</v>
      </c>
      <c r="C29" s="200"/>
      <c r="D29" s="200"/>
      <c r="E29" s="200"/>
      <c r="F29" s="236"/>
      <c r="G29" s="64"/>
      <c r="H29" s="65"/>
      <c r="I29" s="161">
        <v>0</v>
      </c>
      <c r="J29" s="47">
        <f>J28</f>
        <v>500</v>
      </c>
      <c r="K29" s="146">
        <f>K28</f>
        <v>500</v>
      </c>
      <c r="L29" s="126"/>
      <c r="M29" s="63"/>
      <c r="N29" s="113"/>
      <c r="O29" s="113"/>
    </row>
    <row r="30" spans="1:15" s="7" customFormat="1" ht="15">
      <c r="A30" s="187" t="s">
        <v>35</v>
      </c>
      <c r="B30" s="230" t="s">
        <v>18</v>
      </c>
      <c r="C30" s="231"/>
      <c r="D30" s="231"/>
      <c r="E30" s="231"/>
      <c r="F30" s="232"/>
      <c r="G30" s="157"/>
      <c r="H30" s="157"/>
      <c r="I30" s="154"/>
      <c r="J30" s="68"/>
      <c r="K30" s="145"/>
      <c r="L30" s="128"/>
      <c r="M30" s="41"/>
      <c r="N30" s="114"/>
      <c r="O30" s="114"/>
    </row>
    <row r="31" spans="1:15" s="7" customFormat="1" ht="26.25" customHeight="1">
      <c r="A31" s="188" t="s">
        <v>36</v>
      </c>
      <c r="B31" s="96" t="s">
        <v>84</v>
      </c>
      <c r="C31" s="21" t="s">
        <v>19</v>
      </c>
      <c r="D31" s="97" t="s">
        <v>85</v>
      </c>
      <c r="E31" s="21" t="s">
        <v>69</v>
      </c>
      <c r="F31" s="21" t="s">
        <v>16</v>
      </c>
      <c r="G31" s="98"/>
      <c r="H31" s="99"/>
      <c r="I31" s="155">
        <v>0</v>
      </c>
      <c r="J31" s="108">
        <v>440</v>
      </c>
      <c r="K31" s="156">
        <f>I31+J31</f>
        <v>440</v>
      </c>
      <c r="L31" s="129">
        <v>0</v>
      </c>
      <c r="M31" s="46">
        <f>K31+L31</f>
        <v>440</v>
      </c>
      <c r="N31" s="115"/>
      <c r="O31" s="115"/>
    </row>
    <row r="32" spans="1:15" s="7" customFormat="1" ht="26.25" customHeight="1">
      <c r="A32" s="188" t="s">
        <v>68</v>
      </c>
      <c r="B32" s="169" t="s">
        <v>88</v>
      </c>
      <c r="C32" s="21" t="s">
        <v>19</v>
      </c>
      <c r="D32" s="97" t="s">
        <v>85</v>
      </c>
      <c r="E32" s="21" t="s">
        <v>69</v>
      </c>
      <c r="F32" s="21" t="s">
        <v>16</v>
      </c>
      <c r="G32" s="98"/>
      <c r="H32" s="99"/>
      <c r="I32" s="160">
        <v>0</v>
      </c>
      <c r="J32" s="83">
        <v>806</v>
      </c>
      <c r="K32" s="141">
        <f>I32+J32</f>
        <v>806</v>
      </c>
      <c r="L32" s="130"/>
      <c r="M32" s="95"/>
      <c r="N32" s="115"/>
      <c r="O32" s="115"/>
    </row>
    <row r="33" spans="1:15" s="7" customFormat="1" ht="26.25" customHeight="1">
      <c r="A33" s="188" t="s">
        <v>86</v>
      </c>
      <c r="B33" s="169" t="s">
        <v>89</v>
      </c>
      <c r="C33" s="21" t="s">
        <v>19</v>
      </c>
      <c r="D33" s="97" t="s">
        <v>85</v>
      </c>
      <c r="E33" s="21" t="s">
        <v>69</v>
      </c>
      <c r="F33" s="21" t="s">
        <v>16</v>
      </c>
      <c r="G33" s="98"/>
      <c r="H33" s="99"/>
      <c r="I33" s="160">
        <v>0</v>
      </c>
      <c r="J33" s="83">
        <v>700</v>
      </c>
      <c r="K33" s="141">
        <f>I33+J33</f>
        <v>700</v>
      </c>
      <c r="L33" s="130"/>
      <c r="M33" s="95"/>
      <c r="N33" s="115"/>
      <c r="O33" s="115"/>
    </row>
    <row r="34" spans="1:15" s="7" customFormat="1" ht="26.25" customHeight="1" thickBot="1">
      <c r="A34" s="189" t="s">
        <v>87</v>
      </c>
      <c r="B34" s="170" t="s">
        <v>90</v>
      </c>
      <c r="C34" s="70" t="s">
        <v>19</v>
      </c>
      <c r="D34" s="78" t="s">
        <v>85</v>
      </c>
      <c r="E34" s="70" t="s">
        <v>69</v>
      </c>
      <c r="F34" s="70" t="s">
        <v>16</v>
      </c>
      <c r="G34" s="37"/>
      <c r="H34" s="79"/>
      <c r="I34" s="162">
        <v>0</v>
      </c>
      <c r="J34" s="105">
        <v>500</v>
      </c>
      <c r="K34" s="153">
        <f>I34+J34</f>
        <v>500</v>
      </c>
      <c r="L34" s="130"/>
      <c r="M34" s="95"/>
      <c r="N34" s="115"/>
      <c r="O34" s="115"/>
    </row>
    <row r="35" spans="1:15" s="7" customFormat="1" ht="15.75" thickBot="1">
      <c r="A35" s="190"/>
      <c r="B35" s="227" t="s">
        <v>20</v>
      </c>
      <c r="C35" s="228"/>
      <c r="D35" s="228"/>
      <c r="E35" s="228"/>
      <c r="F35" s="229"/>
      <c r="G35" s="76"/>
      <c r="H35" s="77" t="e">
        <f>#REF!</f>
        <v>#REF!</v>
      </c>
      <c r="I35" s="77">
        <f>I31</f>
        <v>0</v>
      </c>
      <c r="J35" s="47">
        <f>J31+J32+J33+J34</f>
        <v>2446</v>
      </c>
      <c r="K35" s="146">
        <f>K31+K32+K33+K34</f>
        <v>2446</v>
      </c>
      <c r="L35" s="131" t="e">
        <f>#REF!+#REF!+#REF!+#REF!+L31+#REF!+#REF!+#REF!</f>
        <v>#REF!</v>
      </c>
      <c r="M35" s="43" t="e">
        <f>K35+L35</f>
        <v>#REF!</v>
      </c>
      <c r="N35" s="113"/>
      <c r="O35" s="113"/>
    </row>
    <row r="36" spans="1:15" s="7" customFormat="1" ht="15.75" customHeight="1" hidden="1" thickBot="1">
      <c r="A36" s="191"/>
      <c r="B36" s="224" t="s">
        <v>17</v>
      </c>
      <c r="C36" s="225"/>
      <c r="D36" s="225"/>
      <c r="E36" s="225"/>
      <c r="F36" s="226"/>
      <c r="G36" s="59" t="e">
        <f>#REF!+#REF!+G35</f>
        <v>#REF!</v>
      </c>
      <c r="H36" s="60" t="e">
        <f>H35</f>
        <v>#REF!</v>
      </c>
      <c r="I36" s="61"/>
      <c r="J36" s="61"/>
      <c r="K36" s="147"/>
      <c r="L36" s="132"/>
      <c r="M36" s="62"/>
      <c r="N36" s="116"/>
      <c r="O36" s="116"/>
    </row>
    <row r="37" spans="1:15" s="7" customFormat="1" ht="15.75" customHeight="1" thickBot="1">
      <c r="A37" s="192"/>
      <c r="B37" s="221" t="s">
        <v>50</v>
      </c>
      <c r="C37" s="222"/>
      <c r="D37" s="222"/>
      <c r="E37" s="222"/>
      <c r="F37" s="223"/>
      <c r="G37" s="158"/>
      <c r="H37" s="57"/>
      <c r="I37" s="47">
        <f>I29+I35</f>
        <v>0</v>
      </c>
      <c r="J37" s="47">
        <f>J29+J35</f>
        <v>2946</v>
      </c>
      <c r="K37" s="146">
        <f>K29+K35</f>
        <v>2946</v>
      </c>
      <c r="L37" s="133" t="e">
        <f>#REF!+#REF!+#REF!+#REF!</f>
        <v>#REF!</v>
      </c>
      <c r="M37" s="33" t="e">
        <f>K37+L37</f>
        <v>#REF!</v>
      </c>
      <c r="N37" s="117"/>
      <c r="O37" s="117"/>
    </row>
    <row r="38" spans="1:15" s="7" customFormat="1" ht="15.75" thickBot="1">
      <c r="A38" s="193" t="s">
        <v>37</v>
      </c>
      <c r="B38" s="211" t="s">
        <v>38</v>
      </c>
      <c r="C38" s="211"/>
      <c r="D38" s="211"/>
      <c r="E38" s="211"/>
      <c r="F38" s="212"/>
      <c r="G38" s="58"/>
      <c r="H38" s="57"/>
      <c r="I38" s="47"/>
      <c r="J38" s="47"/>
      <c r="K38" s="146"/>
      <c r="L38" s="134"/>
      <c r="M38" s="44"/>
      <c r="N38" s="114"/>
      <c r="O38" s="114"/>
    </row>
    <row r="39" spans="1:15" s="7" customFormat="1" ht="15">
      <c r="A39" s="194" t="s">
        <v>39</v>
      </c>
      <c r="B39" s="35" t="s">
        <v>40</v>
      </c>
      <c r="C39" s="36"/>
      <c r="D39" s="36"/>
      <c r="E39" s="36"/>
      <c r="F39" s="36"/>
      <c r="G39" s="103"/>
      <c r="H39" s="104"/>
      <c r="I39" s="104"/>
      <c r="J39" s="104"/>
      <c r="K39" s="152"/>
      <c r="L39" s="128"/>
      <c r="M39" s="41"/>
      <c r="N39" s="114"/>
      <c r="O39" s="114"/>
    </row>
    <row r="40" spans="1:15" s="7" customFormat="1" ht="15">
      <c r="A40" s="174" t="s">
        <v>41</v>
      </c>
      <c r="B40" s="28" t="s">
        <v>52</v>
      </c>
      <c r="C40" s="87" t="s">
        <v>42</v>
      </c>
      <c r="D40" s="88"/>
      <c r="E40" s="87"/>
      <c r="F40" s="21"/>
      <c r="G40" s="39"/>
      <c r="H40" s="23"/>
      <c r="I40" s="23"/>
      <c r="J40" s="23"/>
      <c r="K40" s="142"/>
      <c r="L40" s="125">
        <v>0</v>
      </c>
      <c r="M40" s="23">
        <f>K40+L40</f>
        <v>0</v>
      </c>
      <c r="N40" s="61"/>
      <c r="O40" s="61"/>
    </row>
    <row r="41" spans="1:15" s="7" customFormat="1" ht="27" thickBot="1">
      <c r="A41" s="195"/>
      <c r="B41" s="171" t="s">
        <v>92</v>
      </c>
      <c r="C41" s="70" t="s">
        <v>42</v>
      </c>
      <c r="D41" s="71" t="s">
        <v>93</v>
      </c>
      <c r="E41" s="70" t="s">
        <v>69</v>
      </c>
      <c r="F41" s="70" t="s">
        <v>16</v>
      </c>
      <c r="G41" s="43"/>
      <c r="H41" s="38"/>
      <c r="I41" s="105">
        <v>0</v>
      </c>
      <c r="J41" s="105">
        <v>1665.5</v>
      </c>
      <c r="K41" s="153">
        <f>I41+J41</f>
        <v>1665.5</v>
      </c>
      <c r="L41" s="129">
        <v>0</v>
      </c>
      <c r="M41" s="45">
        <f>K41+L41</f>
        <v>1665.5</v>
      </c>
      <c r="N41" s="118"/>
      <c r="O41" s="118"/>
    </row>
    <row r="42" spans="1:15" s="7" customFormat="1" ht="15.75" thickBot="1">
      <c r="A42" s="196"/>
      <c r="B42" s="200" t="s">
        <v>48</v>
      </c>
      <c r="C42" s="200"/>
      <c r="D42" s="200"/>
      <c r="E42" s="200"/>
      <c r="F42" s="201"/>
      <c r="G42" s="151"/>
      <c r="H42" s="47"/>
      <c r="I42" s="47">
        <f>I41</f>
        <v>0</v>
      </c>
      <c r="J42" s="47">
        <f>J41</f>
        <v>1665.5</v>
      </c>
      <c r="K42" s="152">
        <f>I42+J42</f>
        <v>1665.5</v>
      </c>
      <c r="L42" s="133" t="e">
        <f>#REF!</f>
        <v>#REF!</v>
      </c>
      <c r="M42" s="33" t="e">
        <f>K42+L42</f>
        <v>#REF!</v>
      </c>
      <c r="N42" s="117"/>
      <c r="O42" s="117"/>
    </row>
    <row r="43" spans="1:15" s="7" customFormat="1" ht="15.75" thickBot="1">
      <c r="A43" s="193" t="s">
        <v>43</v>
      </c>
      <c r="B43" s="211" t="s">
        <v>44</v>
      </c>
      <c r="C43" s="211"/>
      <c r="D43" s="211"/>
      <c r="E43" s="211"/>
      <c r="F43" s="212"/>
      <c r="G43" s="58"/>
      <c r="H43" s="57"/>
      <c r="I43" s="57"/>
      <c r="J43" s="57"/>
      <c r="K43" s="148"/>
      <c r="L43" s="135"/>
      <c r="M43" s="34"/>
      <c r="N43" s="119"/>
      <c r="O43" s="119"/>
    </row>
    <row r="44" spans="1:15" s="7" customFormat="1" ht="15.75" thickBot="1">
      <c r="A44" s="197" t="s">
        <v>45</v>
      </c>
      <c r="B44" s="30" t="s">
        <v>46</v>
      </c>
      <c r="C44" s="31" t="s">
        <v>47</v>
      </c>
      <c r="D44" s="31" t="s">
        <v>91</v>
      </c>
      <c r="E44" s="31" t="s">
        <v>69</v>
      </c>
      <c r="F44" s="32" t="s">
        <v>16</v>
      </c>
      <c r="G44" s="151"/>
      <c r="H44" s="47"/>
      <c r="I44" s="106">
        <v>0</v>
      </c>
      <c r="J44" s="106">
        <v>500</v>
      </c>
      <c r="K44" s="141">
        <f>I44+J44</f>
        <v>500</v>
      </c>
      <c r="L44" s="136">
        <v>0</v>
      </c>
      <c r="M44" s="42">
        <f>K44+L44</f>
        <v>500</v>
      </c>
      <c r="N44" s="120"/>
      <c r="O44" s="120"/>
    </row>
    <row r="45" spans="1:15" s="7" customFormat="1" ht="15.75" thickBot="1">
      <c r="A45" s="196"/>
      <c r="B45" s="218" t="s">
        <v>49</v>
      </c>
      <c r="C45" s="218"/>
      <c r="D45" s="218"/>
      <c r="E45" s="218"/>
      <c r="F45" s="219"/>
      <c r="G45" s="29"/>
      <c r="H45" s="27"/>
      <c r="I45" s="27">
        <f>I44</f>
        <v>0</v>
      </c>
      <c r="J45" s="27">
        <f>J44</f>
        <v>500</v>
      </c>
      <c r="K45" s="149">
        <f>K44</f>
        <v>500</v>
      </c>
      <c r="L45" s="137">
        <f>L44</f>
        <v>0</v>
      </c>
      <c r="M45" s="27">
        <f>M44</f>
        <v>500</v>
      </c>
      <c r="N45" s="117"/>
      <c r="O45" s="117"/>
    </row>
    <row r="46" spans="1:15" s="7" customFormat="1" ht="16.5" customHeight="1" thickBot="1">
      <c r="A46" s="198"/>
      <c r="B46" s="11" t="s">
        <v>28</v>
      </c>
      <c r="C46" s="11"/>
      <c r="D46" s="11"/>
      <c r="E46" s="11"/>
      <c r="F46" s="11"/>
      <c r="G46" s="12"/>
      <c r="H46" s="17" t="e">
        <f>H36+#REF!+#REF!</f>
        <v>#REF!</v>
      </c>
      <c r="I46" s="18">
        <f>I37+I42+I45</f>
        <v>0</v>
      </c>
      <c r="J46" s="18">
        <f>J37+J42+J45</f>
        <v>5111.5</v>
      </c>
      <c r="K46" s="150">
        <f>I46+J46</f>
        <v>5111.5</v>
      </c>
      <c r="L46" s="138" t="e">
        <f>L42</f>
        <v>#REF!</v>
      </c>
      <c r="M46" s="18" t="e">
        <f>K46+L46</f>
        <v>#REF!</v>
      </c>
      <c r="N46" s="121"/>
      <c r="O46" s="121"/>
    </row>
    <row r="47" spans="1:15" s="8" customFormat="1" ht="16.5" thickBot="1" thickTop="1">
      <c r="A47" s="199"/>
      <c r="B47" s="202" t="s">
        <v>21</v>
      </c>
      <c r="C47" s="203"/>
      <c r="D47" s="203"/>
      <c r="E47" s="203"/>
      <c r="F47" s="204"/>
      <c r="G47" s="20" t="e">
        <f>G25+G36+G35+#REF!</f>
        <v>#REF!</v>
      </c>
      <c r="H47" s="20" t="e">
        <f>H25+H46</f>
        <v>#REF!</v>
      </c>
      <c r="I47" s="19">
        <f>I25+I46</f>
        <v>0</v>
      </c>
      <c r="J47" s="19">
        <f>J25+J46</f>
        <v>6911.5</v>
      </c>
      <c r="K47" s="19">
        <f>I47+J47</f>
        <v>6911.5</v>
      </c>
      <c r="L47" s="19" t="e">
        <f>L25+L46</f>
        <v>#REF!</v>
      </c>
      <c r="M47" s="19" t="e">
        <f>K47+L47</f>
        <v>#REF!</v>
      </c>
      <c r="N47" s="122"/>
      <c r="O47" s="122"/>
    </row>
    <row r="48" spans="1:10" ht="15">
      <c r="A48" s="9"/>
      <c r="B48" s="9"/>
      <c r="C48" s="10"/>
      <c r="D48" s="10"/>
      <c r="E48" s="10"/>
      <c r="F48" s="10"/>
      <c r="G48" s="10"/>
      <c r="H48" s="10"/>
      <c r="I48" s="10"/>
      <c r="J48" s="10"/>
    </row>
  </sheetData>
  <sheetProtection/>
  <mergeCells count="36">
    <mergeCell ref="C6:M6"/>
    <mergeCell ref="K13:M13"/>
    <mergeCell ref="A12:K12"/>
    <mergeCell ref="A11:K11"/>
    <mergeCell ref="A9:K9"/>
    <mergeCell ref="A10:K10"/>
    <mergeCell ref="B30:F30"/>
    <mergeCell ref="B27:F27"/>
    <mergeCell ref="B29:F29"/>
    <mergeCell ref="A14:A15"/>
    <mergeCell ref="B21:E21"/>
    <mergeCell ref="F14:F15"/>
    <mergeCell ref="M14:M15"/>
    <mergeCell ref="I14:J14"/>
    <mergeCell ref="K14:K15"/>
    <mergeCell ref="B45:F45"/>
    <mergeCell ref="B42:F42"/>
    <mergeCell ref="B38:F38"/>
    <mergeCell ref="B25:F25"/>
    <mergeCell ref="B37:F37"/>
    <mergeCell ref="B36:F36"/>
    <mergeCell ref="B35:F35"/>
    <mergeCell ref="D1:M1"/>
    <mergeCell ref="C2:M2"/>
    <mergeCell ref="B4:M4"/>
    <mergeCell ref="B3:M3"/>
    <mergeCell ref="B47:F47"/>
    <mergeCell ref="D5:M5"/>
    <mergeCell ref="B14:B15"/>
    <mergeCell ref="B17:E17"/>
    <mergeCell ref="D14:D15"/>
    <mergeCell ref="E14:E15"/>
    <mergeCell ref="C14:C15"/>
    <mergeCell ref="B26:F26"/>
    <mergeCell ref="B43:F43"/>
    <mergeCell ref="B16:F16"/>
  </mergeCells>
  <printOptions horizontalCentered="1"/>
  <pageMargins left="1.1811023622047245" right="0.5905511811023623" top="0.5905511811023623" bottom="0.5905511811023623" header="0.5118110236220472" footer="0.511811023622047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2013-11-28T07:02:18Z</cp:lastPrinted>
  <dcterms:created xsi:type="dcterms:W3CDTF">2008-08-28T13:16:53Z</dcterms:created>
  <dcterms:modified xsi:type="dcterms:W3CDTF">2013-11-28T14:07:20Z</dcterms:modified>
  <cp:category/>
  <cp:version/>
  <cp:contentType/>
  <cp:contentStatus/>
</cp:coreProperties>
</file>