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7" authorId="0">
      <text>
        <r>
          <rPr>
            <b/>
            <sz val="8"/>
            <rFont val="Tahoma"/>
            <family val="2"/>
          </rPr>
          <t>Дороги + ПСД</t>
        </r>
      </text>
    </comment>
    <comment ref="D43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53" authorId="0">
      <text>
        <r>
          <rPr>
            <b/>
            <sz val="8"/>
            <rFont val="Tahoma"/>
            <family val="2"/>
          </rPr>
          <t>Дороги + ПСД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ПСД 100 000,00 р,
Дворы 231 010,00р. + 1 846 990,00р.        </t>
        </r>
      </text>
    </comment>
    <comment ref="D69" authorId="0">
      <text>
        <r>
          <rPr>
            <b/>
            <sz val="8"/>
            <rFont val="Tahoma"/>
            <family val="2"/>
          </rPr>
          <t>Дороги + ПСД</t>
        </r>
      </text>
    </comment>
  </commentList>
</comments>
</file>

<file path=xl/sharedStrings.xml><?xml version="1.0" encoding="utf-8"?>
<sst xmlns="http://schemas.openxmlformats.org/spreadsheetml/2006/main" count="149" uniqueCount="92">
  <si>
    <t>№ п/п</t>
  </si>
  <si>
    <t>Наименование муниципальной программы</t>
  </si>
  <si>
    <t>1.</t>
  </si>
  <si>
    <t>в т.ч. по источникам финансирования</t>
  </si>
  <si>
    <t>Областной бюджет</t>
  </si>
  <si>
    <t>Местный бюджет</t>
  </si>
  <si>
    <t>2.</t>
  </si>
  <si>
    <t>3.</t>
  </si>
  <si>
    <t>4.</t>
  </si>
  <si>
    <t>5.</t>
  </si>
  <si>
    <t>6.</t>
  </si>
  <si>
    <t>7.</t>
  </si>
  <si>
    <t>ИТОГО по всем муниципальным программам:</t>
  </si>
  <si>
    <t>8.</t>
  </si>
  <si>
    <t>Факт за 2016г</t>
  </si>
  <si>
    <t>План на 2016г</t>
  </si>
  <si>
    <t>% исполнения от плана 2016г</t>
  </si>
  <si>
    <t>Сумма, тыс.  руб.</t>
  </si>
  <si>
    <t xml:space="preserve">Муниципальная программа 
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области»
</t>
  </si>
  <si>
    <t xml:space="preserve">Областной   бюджет </t>
  </si>
  <si>
    <t xml:space="preserve">Муниципальная я программа 
«Развитие части территории муниципального образования  Мгинское городское поселение Кировского муниципального района Ленинградской области»"
</t>
  </si>
  <si>
    <t xml:space="preserve">Муниципальная я программа 
«Содействие развитию части территории г.п. Мга,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области»
</t>
  </si>
  <si>
    <t>Прочие</t>
  </si>
  <si>
    <t xml:space="preserve">Муниципальная программа 
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
</t>
  </si>
  <si>
    <t>Ремонт тротуара для пешеходов по ул. Железнодорожная в г.п. Мга от ул. Пролетарская в сторону ул. Ленинградская</t>
  </si>
  <si>
    <t>Высокий уровень</t>
  </si>
  <si>
    <t>Оценка эффективности</t>
  </si>
  <si>
    <t xml:space="preserve">Достигнутые целевые показатели от реализации программы </t>
  </si>
  <si>
    <t xml:space="preserve">Муниципальная программа 
«Борьба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области»
</t>
  </si>
  <si>
    <t xml:space="preserve">Оценка эффективности реализации муниципальных программ (подпрограмм) муниципального образования Мгинское городское поселение Кировского муниципального района Ленинградской области 
за 2016 год
</t>
  </si>
  <si>
    <t xml:space="preserve">Муниципальная программа 
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
</t>
  </si>
  <si>
    <t>Удовлетворительно</t>
  </si>
  <si>
    <t xml:space="preserve">Подпрограмма «Развитие культуры в муниципальном образовании Мгинское городское
поселение Кировского муниципального района Ленинградской области» 
</t>
  </si>
  <si>
    <t>Улучшение качества услуг, предоставляемых учреждениями культуры муниципального образования Мгинское городское поселение Кировского муниципального района Ленинградской области</t>
  </si>
  <si>
    <t>Увеличение количества спортивных мероприятий во всех сферах культурной деятельности (по сравнению с предыдущим годом)  2015 год 100%, 2016 год 101%
Увеличение посещаемости спортивных мероприятий 2015 год 100%, 2016 год 101%</t>
  </si>
  <si>
    <t xml:space="preserve">Подпрограмма «Развитие физической культуры и массового спорта в муниципальном  образовании Мгинское городское поселение Кировского 
муниципального района Ленинградской области» 
</t>
  </si>
  <si>
    <t>9.</t>
  </si>
  <si>
    <t>9.1.</t>
  </si>
  <si>
    <t>9.2.</t>
  </si>
  <si>
    <t>10.</t>
  </si>
  <si>
    <t>10.1.</t>
  </si>
  <si>
    <t>10.2.</t>
  </si>
  <si>
    <t xml:space="preserve">Муниципальная программа «Обеспечение безопасности жизнедеятельности населения на территории муниципального образования Мгинское городское  поселение» 
</t>
  </si>
  <si>
    <t xml:space="preserve">Обеспечение мероприятий по предотвращению возникновения пожаров, 
осуществление мероприятий по предупреждению и ликвидации последствий чрезвычайных ситуаций,
создание необходимых условий для обеспечения защиты жизни и здоровья граждан
</t>
  </si>
  <si>
    <t>Подпрограмма «Пожарная безопасность в муниципальном образовании  Мгинское городское поселение»</t>
  </si>
  <si>
    <t xml:space="preserve">Принятие первичных мер пожарной безопасности в границах поселения,  проведение информационно-предупредительной работы среди населения, формирование современных противопожарных мер на территории поселения, сокращение пожаров в частном секторе, обеспечение граждан информационным материалом,  сокращение нормативных сроков локализации очага возгорания 
</t>
  </si>
  <si>
    <t xml:space="preserve">Мероприятия по предупреждению и ликвидации последствий чрезвычайных ситуаций;
создание необходимых условий для обеспечения защиты жизни и здоровья граждан
</t>
  </si>
  <si>
    <t xml:space="preserve">Подпрограмма «Осуществление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поселение» </t>
  </si>
  <si>
    <t xml:space="preserve">Высокий уровень </t>
  </si>
  <si>
    <t xml:space="preserve">Низкий уровень </t>
  </si>
  <si>
    <t xml:space="preserve"> Ремонт дорог в черте сельских населенных пунктов, чистка колодцев и водоотводных канав,  улучшение уличного освещения,  благоустройство места для сбора ТБО в черте сельских населенных пунктов, оборудование детской игровой площадки.
</t>
  </si>
  <si>
    <t>11.</t>
  </si>
  <si>
    <t>11.1.</t>
  </si>
  <si>
    <t>11.2.</t>
  </si>
  <si>
    <t xml:space="preserve">Муниципальная программа 
«Содержание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области», 
</t>
  </si>
  <si>
    <t xml:space="preserve">Подпрограмма "Содержание, 
проектирование, капитальный ремонт 
и ремонт автомобильных дорог общего 
пользования местного значения в границах 
населённых пунктов муниципального 
образования Мгинское городское поселение  
Кировского муниципального района 
Ленинградской области»
</t>
  </si>
  <si>
    <t xml:space="preserve">Подпрограмма  «Безопасность дорожного движения»
</t>
  </si>
  <si>
    <t xml:space="preserve">Проведение обследования территории на засоренность борщевиком Сосновского. Составление карт-схем засоренности.
</t>
  </si>
  <si>
    <t>Разметка дорог, установка дорожных знаков по схеме дислокации. Обслуживание дорожных знаков, разработка схемы дислокации дорожных знаков на улично-дорожной сети п. Старая Малукса и дополнений к схеме дислокации дорожных знаков на улично-дорожной сети г.п. Мга. Установка искусственной дорожной неровности на ул. Связи у д.6 и ул. Дзержинского возле школы. Устройство барьерных ограждений по ул. Связи у д. 6 в г.п. Мга. Устройство барьерного и пешеходного ограждения тротуара по ул. Железнодорожная в районе ул. Ленинградская г.п. Мга.</t>
  </si>
  <si>
    <t>Содержание дорог, в том числе: содержание улично-дорожной сети. Содержание автомобильных дорог общего пользования местного значения, подсыпка и грейдерование дорог, проведение проверки достоверности сметной стоимости.  Ремонт дорог, в том числе: устранение деформаций и повреждений асфальтобетонного покрытия. Ремонт участка автомобильной дороги по Комсомольскому пр. (от Хвойного пер. до дома №56) в г.п. Мга Кировского района Ленинградской области,  ремонт тротуара по ул. Димитрова в г.п. Мга. ,  ремонт участка дороги по ул. Пушкинская от д. №9 до перекрестка ул. Синявинская.</t>
  </si>
  <si>
    <t>Переселение граждан из аварийного жилищного фонда</t>
  </si>
  <si>
    <t xml:space="preserve">Организация мероприятий по обеспечению газоснабжением населения на территории поселения. Страхование сети газоснабжения </t>
  </si>
  <si>
    <t>Муниципальная программа</t>
  </si>
  <si>
    <t xml:space="preserve">Формирование  системы стимулирования, поощрения и социальной поддержки работников учреждения.
Модернизация и укрепление материально-технической базы МКУ «УЖКХ ТО»
</t>
  </si>
  <si>
    <t xml:space="preserve">Муниципальная программа </t>
  </si>
  <si>
    <r>
      <t xml:space="preserve">«Развитие субъектов малого и среднего предпринимательства </t>
    </r>
    <r>
      <rPr>
        <i/>
        <sz val="12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 на 2014-2016 годы»</t>
    </r>
  </si>
  <si>
    <t xml:space="preserve">Муниципальная программа 
«Развитие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 на 2014-2016 годы»
</t>
  </si>
  <si>
    <t>Низкий уровень (заявки на субсидии не поступали)</t>
  </si>
  <si>
    <t>№</t>
  </si>
  <si>
    <t xml:space="preserve"> п/п</t>
  </si>
  <si>
    <t>Плановые показатели</t>
  </si>
  <si>
    <t>Фактическое исполнение</t>
  </si>
  <si>
    <t>Исполнение в %  (примечание)</t>
  </si>
  <si>
    <r>
      <t xml:space="preserve">« Жилищно-коммунальное хозяйство и техническое обеспечение на территории </t>
    </r>
    <r>
      <rPr>
        <b/>
        <i/>
        <sz val="14"/>
        <rFont val="Times New Roman"/>
        <family val="1"/>
      </rPr>
      <t>муниципального образования Мгинское городское поселение Кировского муниципального района Ленинградской области"</t>
    </r>
  </si>
  <si>
    <t>Муниципальная программа "Обеспечение безопасности, жизнедеятельности на территории МО Мгинское городское поселение"</t>
  </si>
  <si>
    <t xml:space="preserve">Муниципальная программа "Содержание  и развитие автомобильных дорог общего пользования местного значения в границах населенных пунктов  </t>
  </si>
  <si>
    <t>Муниципальная программа "Газоснабжение и газификация муниципального образования  Мгинское городское поселение Кировского муниципального района Ленинградской области»"</t>
  </si>
  <si>
    <t>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области»"</t>
  </si>
  <si>
    <t xml:space="preserve">Муниципальная я программа </t>
  </si>
  <si>
    <t>«Развитие части территории г.п. Мга,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области»</t>
  </si>
  <si>
    <t>«Развитие части территории муниципального образования  Мгинское городское поселение Кировского муниципального района Ленинградской области»"</t>
  </si>
  <si>
    <t>«Переселение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области»</t>
  </si>
  <si>
    <t>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области»</t>
  </si>
  <si>
    <r>
      <t xml:space="preserve">«Борьба с борщевиком сосновского на </t>
    </r>
    <r>
      <rPr>
        <b/>
        <sz val="14"/>
        <rFont val="Times New Roman"/>
        <family val="1"/>
      </rPr>
      <t>территории муниципального образования Мгинское городское поселение Кировского муниципального района Ленинградской области»</t>
    </r>
  </si>
  <si>
    <t xml:space="preserve">Увеличение протяженности автомобильных дорог общего пользования местного значения в границах населенных пунктов, на которых выполнен ремонт, капитальный ремонт. Снижение аварийности и обеспечение сохран-ности отремонтированных дорог.  Обеспечение безопасности дорожного движе-ния. Повышение уровня  комфортности проживания граждан.
</t>
  </si>
  <si>
    <t>Низкий уровень (снижение НМЦК по результатам проведения запроса  котировок)</t>
  </si>
  <si>
    <t xml:space="preserve">Муниципальная программа  "Газоснабжение и газификация муниципального образования  Мгинское городское поселение Кировского муниципального района Ленинградской области»"          </t>
  </si>
  <si>
    <t xml:space="preserve">Муниципальная программа
«Жилищно-коммунальное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области"
</t>
  </si>
  <si>
    <t xml:space="preserve">Совершенствование системы комплексного благоустройства муниципального образования  и санитарного содержания, совершенствование эстетического вида муниципального образования, повышение общего уровня благоустройства поселения
</t>
  </si>
  <si>
    <t>Предоставление субсидий для организацийи предпринимательской деятельности субъектам малого предпринимательства, действующим менее одного года, зарегистрированным и ведущим деятельность на территории муниципального образования Мгинское городское поселение</t>
  </si>
  <si>
    <t>Удволетворительно</t>
  </si>
  <si>
    <t xml:space="preserve">Увеличение количества посещений (по сравнению с предыдущим годом):   -культурно-досуговых мероприятий 2015 год 100%, 2016 год 101% ;  -театрально-концертных мероприятий 2015 год 100%, 2016 год 101%.  Увеличение доли  детей, привлекаемых к участию в творческих мероприятиях, в общем числе детей  2015 год 100%, 2016 год 101% .  Повышение уровня удовлетворенности граждан МО качеством предоставления государственных и муниципальных услуг в сфере культуры  2015 год 78%,  2016 год  83%.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</si>
</sst>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4" fillId="33" borderId="16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65" fontId="4" fillId="4" borderId="13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4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6" fillId="0" borderId="28" xfId="0" applyFont="1" applyBorder="1" applyAlignment="1">
      <alignment vertical="top" wrapText="1"/>
    </xf>
    <xf numFmtId="0" fontId="16" fillId="0" borderId="28" xfId="0" applyFont="1" applyBorder="1" applyAlignment="1">
      <alignment wrapText="1"/>
    </xf>
    <xf numFmtId="0" fontId="17" fillId="0" borderId="28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tabSelected="1" view="pageBreakPreview" zoomScaleSheetLayoutView="100" zoomScalePageLayoutView="0" workbookViewId="0" topLeftCell="A1">
      <selection activeCell="B2" sqref="B2:H4"/>
    </sheetView>
  </sheetViews>
  <sheetFormatPr defaultColWidth="9.00390625" defaultRowHeight="12.75"/>
  <cols>
    <col min="1" max="1" width="0.74609375" style="2" customWidth="1"/>
    <col min="2" max="2" width="7.25390625" style="2" customWidth="1"/>
    <col min="3" max="3" width="51.75390625" style="2" customWidth="1"/>
    <col min="4" max="6" width="17.75390625" style="2" customWidth="1"/>
    <col min="7" max="7" width="48.375" style="2" customWidth="1"/>
    <col min="8" max="8" width="22.375" style="2" customWidth="1"/>
    <col min="9" max="12" width="9.125" style="1" customWidth="1"/>
  </cols>
  <sheetData>
    <row r="1" ht="12.75"/>
    <row r="2" spans="2:8" ht="12.75">
      <c r="B2" s="64" t="s">
        <v>29</v>
      </c>
      <c r="C2" s="64"/>
      <c r="D2" s="64"/>
      <c r="E2" s="64"/>
      <c r="F2" s="64"/>
      <c r="G2" s="65"/>
      <c r="H2" s="65"/>
    </row>
    <row r="3" spans="2:8" ht="12.75">
      <c r="B3" s="65"/>
      <c r="C3" s="65"/>
      <c r="D3" s="65"/>
      <c r="E3" s="65"/>
      <c r="F3" s="65"/>
      <c r="G3" s="65"/>
      <c r="H3" s="65"/>
    </row>
    <row r="4" spans="2:8" ht="38.25" customHeight="1">
      <c r="B4" s="66"/>
      <c r="C4" s="66"/>
      <c r="D4" s="66"/>
      <c r="E4" s="66"/>
      <c r="F4" s="66"/>
      <c r="G4" s="66"/>
      <c r="H4" s="66"/>
    </row>
    <row r="5" spans="1:12" s="5" customFormat="1" ht="15.75" customHeight="1">
      <c r="A5" s="3"/>
      <c r="B5" s="67" t="s">
        <v>0</v>
      </c>
      <c r="C5" s="67" t="s">
        <v>1</v>
      </c>
      <c r="D5" s="68" t="s">
        <v>17</v>
      </c>
      <c r="E5" s="73"/>
      <c r="F5" s="68" t="s">
        <v>16</v>
      </c>
      <c r="G5" s="67" t="s">
        <v>27</v>
      </c>
      <c r="H5" s="55" t="s">
        <v>26</v>
      </c>
      <c r="I5" s="4"/>
      <c r="J5" s="4"/>
      <c r="K5" s="4"/>
      <c r="L5" s="4"/>
    </row>
    <row r="6" spans="1:12" s="5" customFormat="1" ht="38.25" customHeight="1" thickBot="1">
      <c r="A6" s="3"/>
      <c r="B6" s="55"/>
      <c r="C6" s="55"/>
      <c r="D6" s="20" t="s">
        <v>15</v>
      </c>
      <c r="E6" s="20" t="s">
        <v>14</v>
      </c>
      <c r="F6" s="69"/>
      <c r="G6" s="70"/>
      <c r="H6" s="56"/>
      <c r="I6" s="4"/>
      <c r="J6" s="4"/>
      <c r="K6" s="4"/>
      <c r="L6" s="4"/>
    </row>
    <row r="7" spans="2:9" ht="114" customHeight="1">
      <c r="B7" s="57" t="s">
        <v>2</v>
      </c>
      <c r="C7" s="21" t="s">
        <v>18</v>
      </c>
      <c r="D7" s="22">
        <v>25061.1</v>
      </c>
      <c r="E7" s="22">
        <v>25061.1</v>
      </c>
      <c r="F7" s="28">
        <f>E7/D7</f>
        <v>1</v>
      </c>
      <c r="G7" s="38" t="s">
        <v>60</v>
      </c>
      <c r="H7" s="38" t="s">
        <v>25</v>
      </c>
      <c r="I7" s="4"/>
    </row>
    <row r="8" spans="2:8" ht="12.75">
      <c r="B8" s="58"/>
      <c r="C8" s="12" t="s">
        <v>3</v>
      </c>
      <c r="D8" s="13"/>
      <c r="E8" s="13"/>
      <c r="F8" s="29"/>
      <c r="G8" s="27"/>
      <c r="H8" s="27"/>
    </row>
    <row r="9" spans="2:8" ht="12.75">
      <c r="B9" s="58"/>
      <c r="C9" s="6" t="s">
        <v>19</v>
      </c>
      <c r="D9" s="15">
        <v>14446.3</v>
      </c>
      <c r="E9" s="15">
        <v>14446.3</v>
      </c>
      <c r="F9" s="30">
        <f>E9/D9</f>
        <v>1</v>
      </c>
      <c r="G9" s="27"/>
      <c r="H9" s="27"/>
    </row>
    <row r="10" spans="2:8" ht="12.75">
      <c r="B10" s="58"/>
      <c r="C10" s="6" t="s">
        <v>5</v>
      </c>
      <c r="D10" s="15">
        <v>4593.2</v>
      </c>
      <c r="E10" s="15">
        <v>4593.2</v>
      </c>
      <c r="F10" s="30">
        <f>E10/D10</f>
        <v>1</v>
      </c>
      <c r="G10" s="27"/>
      <c r="H10" s="27"/>
    </row>
    <row r="11" spans="2:10" ht="13.5" thickBot="1">
      <c r="B11" s="58"/>
      <c r="C11" s="8" t="s">
        <v>22</v>
      </c>
      <c r="D11" s="16">
        <v>6021.6</v>
      </c>
      <c r="E11" s="16">
        <v>6021.6</v>
      </c>
      <c r="F11" s="31">
        <f>E11/D11</f>
        <v>1</v>
      </c>
      <c r="G11" s="27"/>
      <c r="H11" s="27"/>
      <c r="J11" s="9"/>
    </row>
    <row r="12" spans="2:8" ht="96" customHeight="1">
      <c r="B12" s="57" t="s">
        <v>6</v>
      </c>
      <c r="C12" s="21" t="s">
        <v>20</v>
      </c>
      <c r="D12" s="22">
        <v>2750</v>
      </c>
      <c r="E12" s="22">
        <v>2750</v>
      </c>
      <c r="F12" s="28">
        <f>E12/D12</f>
        <v>1</v>
      </c>
      <c r="G12" s="38" t="s">
        <v>50</v>
      </c>
      <c r="H12" s="38" t="s">
        <v>25</v>
      </c>
    </row>
    <row r="13" spans="2:8" ht="12.75">
      <c r="B13" s="58"/>
      <c r="C13" s="12" t="s">
        <v>3</v>
      </c>
      <c r="D13" s="13"/>
      <c r="E13" s="13"/>
      <c r="F13" s="29"/>
      <c r="G13" s="27"/>
      <c r="H13" s="27"/>
    </row>
    <row r="14" spans="2:8" ht="12.75">
      <c r="B14" s="58"/>
      <c r="C14" s="8" t="s">
        <v>4</v>
      </c>
      <c r="D14" s="14">
        <v>2500</v>
      </c>
      <c r="E14" s="14">
        <v>2500</v>
      </c>
      <c r="F14" s="32">
        <f>E14/D14</f>
        <v>1</v>
      </c>
      <c r="G14" s="27"/>
      <c r="H14" s="27"/>
    </row>
    <row r="15" spans="2:8" ht="13.5" thickBot="1">
      <c r="B15" s="59"/>
      <c r="C15" s="11" t="s">
        <v>5</v>
      </c>
      <c r="D15" s="17">
        <v>250</v>
      </c>
      <c r="E15" s="17">
        <v>250</v>
      </c>
      <c r="F15" s="33">
        <f>E15/D15</f>
        <v>1</v>
      </c>
      <c r="G15" s="27"/>
      <c r="H15" s="27"/>
    </row>
    <row r="16" spans="2:8" ht="106.5" customHeight="1">
      <c r="B16" s="57" t="s">
        <v>7</v>
      </c>
      <c r="C16" s="21" t="s">
        <v>21</v>
      </c>
      <c r="D16" s="22">
        <v>2628.1</v>
      </c>
      <c r="E16" s="22">
        <v>2628.1</v>
      </c>
      <c r="F16" s="28">
        <f>E16/D16</f>
        <v>1</v>
      </c>
      <c r="G16" s="38" t="s">
        <v>24</v>
      </c>
      <c r="H16" s="38" t="s">
        <v>25</v>
      </c>
    </row>
    <row r="17" spans="2:8" ht="12.75">
      <c r="B17" s="58"/>
      <c r="C17" s="12" t="s">
        <v>3</v>
      </c>
      <c r="D17" s="13"/>
      <c r="E17" s="13"/>
      <c r="F17" s="29"/>
      <c r="G17" s="27"/>
      <c r="H17" s="27"/>
    </row>
    <row r="18" spans="2:8" ht="12.75">
      <c r="B18" s="58"/>
      <c r="C18" s="8" t="s">
        <v>4</v>
      </c>
      <c r="D18" s="14">
        <v>2283.1</v>
      </c>
      <c r="E18" s="14">
        <v>2283.1</v>
      </c>
      <c r="F18" s="32">
        <f>E18/D18</f>
        <v>1</v>
      </c>
      <c r="G18" s="27"/>
      <c r="H18" s="27"/>
    </row>
    <row r="19" spans="2:8" ht="13.5" thickBot="1">
      <c r="B19" s="58"/>
      <c r="C19" s="11" t="s">
        <v>5</v>
      </c>
      <c r="D19" s="23">
        <v>300</v>
      </c>
      <c r="E19" s="23">
        <v>300</v>
      </c>
      <c r="F19" s="34">
        <f>E19/D19</f>
        <v>1</v>
      </c>
      <c r="G19" s="27"/>
      <c r="H19" s="27"/>
    </row>
    <row r="20" spans="2:8" ht="13.5" thickBot="1">
      <c r="B20" s="59"/>
      <c r="C20" s="11" t="s">
        <v>22</v>
      </c>
      <c r="D20" s="17">
        <v>45</v>
      </c>
      <c r="E20" s="17">
        <v>45</v>
      </c>
      <c r="F20" s="33">
        <f>E20/D20</f>
        <v>1</v>
      </c>
      <c r="G20" s="27"/>
      <c r="H20" s="27"/>
    </row>
    <row r="21" spans="2:8" ht="146.25" customHeight="1">
      <c r="B21" s="57" t="s">
        <v>8</v>
      </c>
      <c r="C21" s="21" t="s">
        <v>23</v>
      </c>
      <c r="D21" s="22">
        <v>10217.1</v>
      </c>
      <c r="E21" s="22">
        <v>9748.3</v>
      </c>
      <c r="F21" s="28">
        <f>E21/D21</f>
        <v>0.9541161386303353</v>
      </c>
      <c r="G21" s="38" t="s">
        <v>88</v>
      </c>
      <c r="H21" s="38" t="s">
        <v>25</v>
      </c>
    </row>
    <row r="22" spans="2:8" ht="12.75">
      <c r="B22" s="58"/>
      <c r="C22" s="12" t="s">
        <v>3</v>
      </c>
      <c r="D22" s="13"/>
      <c r="E22" s="13"/>
      <c r="F22" s="29"/>
      <c r="G22" s="27"/>
      <c r="H22" s="27"/>
    </row>
    <row r="23" spans="2:8" ht="13.5" thickBot="1">
      <c r="B23" s="58"/>
      <c r="C23" s="7" t="s">
        <v>5</v>
      </c>
      <c r="D23" s="13">
        <v>10217.1</v>
      </c>
      <c r="E23" s="13">
        <v>9748.3</v>
      </c>
      <c r="F23" s="29">
        <f>E23/D23</f>
        <v>0.9541161386303353</v>
      </c>
      <c r="G23" s="27"/>
      <c r="H23" s="27"/>
    </row>
    <row r="24" spans="2:8" ht="78.75">
      <c r="B24" s="57" t="s">
        <v>9</v>
      </c>
      <c r="C24" s="21" t="s">
        <v>86</v>
      </c>
      <c r="D24" s="22">
        <f>D26+D27</f>
        <v>193.3</v>
      </c>
      <c r="E24" s="22">
        <f>E26+E27</f>
        <v>127.4</v>
      </c>
      <c r="F24" s="28">
        <f>E24/D24</f>
        <v>0.6590791515778582</v>
      </c>
      <c r="G24" s="38" t="s">
        <v>61</v>
      </c>
      <c r="H24" s="38" t="s">
        <v>85</v>
      </c>
    </row>
    <row r="25" spans="2:8" ht="12.75">
      <c r="B25" s="58"/>
      <c r="C25" s="12" t="s">
        <v>3</v>
      </c>
      <c r="D25" s="13"/>
      <c r="E25" s="13"/>
      <c r="F25" s="29"/>
      <c r="G25" s="27"/>
      <c r="H25" s="27"/>
    </row>
    <row r="26" spans="2:8" ht="12.75">
      <c r="B26" s="58"/>
      <c r="C26" s="8" t="s">
        <v>4</v>
      </c>
      <c r="D26" s="14">
        <v>95</v>
      </c>
      <c r="E26" s="14">
        <v>95</v>
      </c>
      <c r="F26" s="32">
        <f>E26/D26</f>
        <v>1</v>
      </c>
      <c r="G26" s="27"/>
      <c r="H26" s="27"/>
    </row>
    <row r="27" spans="2:8" ht="13.5" thickBot="1">
      <c r="B27" s="59"/>
      <c r="C27" s="11" t="s">
        <v>5</v>
      </c>
      <c r="D27" s="17">
        <v>98.3</v>
      </c>
      <c r="E27" s="17">
        <v>32.4</v>
      </c>
      <c r="F27" s="33">
        <f>E27/D27</f>
        <v>0.3296032553407935</v>
      </c>
      <c r="G27" s="27"/>
      <c r="H27" s="27"/>
    </row>
    <row r="28" spans="2:8" ht="95.25" thickBot="1">
      <c r="B28" s="57" t="s">
        <v>10</v>
      </c>
      <c r="C28" s="21" t="s">
        <v>28</v>
      </c>
      <c r="D28" s="22">
        <f>D30</f>
        <v>12.1</v>
      </c>
      <c r="E28" s="22">
        <f>E30</f>
        <v>12.1</v>
      </c>
      <c r="F28" s="41">
        <f>E28/D28</f>
        <v>1</v>
      </c>
      <c r="G28" s="38" t="s">
        <v>57</v>
      </c>
      <c r="H28" s="38" t="s">
        <v>25</v>
      </c>
    </row>
    <row r="29" spans="2:8" ht="13.5" thickBot="1">
      <c r="B29" s="58"/>
      <c r="C29" s="12" t="s">
        <v>3</v>
      </c>
      <c r="D29" s="13"/>
      <c r="E29" s="13"/>
      <c r="F29" s="33"/>
      <c r="G29" s="27"/>
      <c r="H29" s="27"/>
    </row>
    <row r="30" spans="2:8" ht="13.5" thickBot="1">
      <c r="B30" s="59"/>
      <c r="C30" s="11" t="s">
        <v>5</v>
      </c>
      <c r="D30" s="17">
        <v>12.1</v>
      </c>
      <c r="E30" s="17">
        <v>12.1</v>
      </c>
      <c r="F30" s="33">
        <f>E30/D30</f>
        <v>1</v>
      </c>
      <c r="G30" s="27"/>
      <c r="H30" s="27"/>
    </row>
    <row r="31" spans="2:8" ht="96.75" customHeight="1">
      <c r="B31" s="57" t="s">
        <v>11</v>
      </c>
      <c r="C31" s="21" t="s">
        <v>66</v>
      </c>
      <c r="D31" s="22">
        <f>D33</f>
        <v>0</v>
      </c>
      <c r="E31" s="22">
        <f>E33</f>
        <v>0</v>
      </c>
      <c r="F31" s="28"/>
      <c r="G31" s="38" t="s">
        <v>89</v>
      </c>
      <c r="H31" s="38" t="s">
        <v>67</v>
      </c>
    </row>
    <row r="32" spans="2:8" ht="12.75">
      <c r="B32" s="58"/>
      <c r="C32" s="12" t="s">
        <v>3</v>
      </c>
      <c r="D32" s="13"/>
      <c r="E32" s="13"/>
      <c r="F32" s="29"/>
      <c r="G32" s="27"/>
      <c r="H32" s="27"/>
    </row>
    <row r="33" spans="2:8" ht="13.5" thickBot="1">
      <c r="B33" s="59"/>
      <c r="C33" s="11" t="s">
        <v>5</v>
      </c>
      <c r="D33" s="17">
        <v>0</v>
      </c>
      <c r="E33" s="17">
        <v>0</v>
      </c>
      <c r="F33" s="33"/>
      <c r="G33" s="27"/>
      <c r="H33" s="27"/>
    </row>
    <row r="34" spans="2:8" ht="96.75" customHeight="1">
      <c r="B34" s="57" t="s">
        <v>13</v>
      </c>
      <c r="C34" s="21" t="s">
        <v>87</v>
      </c>
      <c r="D34" s="22">
        <f>D36</f>
        <v>10594.2</v>
      </c>
      <c r="E34" s="22">
        <f>E36</f>
        <v>10279.5</v>
      </c>
      <c r="F34" s="28">
        <f>E34/D34</f>
        <v>0.9702950671121934</v>
      </c>
      <c r="G34" s="38" t="s">
        <v>63</v>
      </c>
      <c r="H34" s="38" t="s">
        <v>25</v>
      </c>
    </row>
    <row r="35" spans="2:8" ht="12.75">
      <c r="B35" s="58"/>
      <c r="C35" s="12" t="s">
        <v>3</v>
      </c>
      <c r="D35" s="13"/>
      <c r="E35" s="13"/>
      <c r="F35" s="29"/>
      <c r="G35" s="27"/>
      <c r="H35" s="27"/>
    </row>
    <row r="36" spans="2:8" ht="13.5" thickBot="1">
      <c r="B36" s="59"/>
      <c r="C36" s="11" t="s">
        <v>5</v>
      </c>
      <c r="D36" s="17">
        <v>10594.2</v>
      </c>
      <c r="E36" s="17">
        <v>10279.5</v>
      </c>
      <c r="F36" s="33">
        <f>E36/D36</f>
        <v>0.9702950671121934</v>
      </c>
      <c r="G36" s="27"/>
      <c r="H36" s="27"/>
    </row>
    <row r="37" spans="2:8" ht="108" customHeight="1">
      <c r="B37" s="57" t="s">
        <v>36</v>
      </c>
      <c r="C37" s="21" t="s">
        <v>30</v>
      </c>
      <c r="D37" s="22">
        <v>20941.8</v>
      </c>
      <c r="E37" s="22">
        <v>18959.3</v>
      </c>
      <c r="F37" s="28">
        <f>E37/D37</f>
        <v>0.9053328749200165</v>
      </c>
      <c r="G37" s="38" t="s">
        <v>33</v>
      </c>
      <c r="H37" s="38" t="s">
        <v>31</v>
      </c>
    </row>
    <row r="38" spans="2:8" ht="12.75" customHeight="1">
      <c r="B38" s="58"/>
      <c r="C38" s="12" t="s">
        <v>3</v>
      </c>
      <c r="D38" s="13"/>
      <c r="E38" s="13"/>
      <c r="F38" s="29"/>
      <c r="G38" s="27"/>
      <c r="H38" s="27"/>
    </row>
    <row r="39" spans="2:8" ht="12.75" customHeight="1">
      <c r="B39" s="58"/>
      <c r="C39" s="7" t="s">
        <v>4</v>
      </c>
      <c r="D39" s="13">
        <v>778.5</v>
      </c>
      <c r="E39" s="13">
        <v>778.5</v>
      </c>
      <c r="F39" s="29">
        <f>E39/D39</f>
        <v>1</v>
      </c>
      <c r="G39" s="27"/>
      <c r="H39" s="27"/>
    </row>
    <row r="40" spans="2:8" ht="13.5" customHeight="1" thickBot="1">
      <c r="B40" s="59"/>
      <c r="C40" s="6" t="s">
        <v>5</v>
      </c>
      <c r="D40" s="26">
        <v>20163.3</v>
      </c>
      <c r="E40" s="26">
        <v>18180.8</v>
      </c>
      <c r="F40" s="27">
        <f>E40/D40</f>
        <v>0.9016778007568206</v>
      </c>
      <c r="G40" s="26"/>
      <c r="H40" s="26"/>
    </row>
    <row r="41" spans="2:8" ht="164.25" customHeight="1">
      <c r="B41" s="63" t="s">
        <v>37</v>
      </c>
      <c r="C41" s="10" t="s">
        <v>35</v>
      </c>
      <c r="D41" s="18">
        <f>D43</f>
        <v>443.7</v>
      </c>
      <c r="E41" s="18">
        <f>E43</f>
        <v>443.7</v>
      </c>
      <c r="F41" s="36">
        <f>E41/D41</f>
        <v>1</v>
      </c>
      <c r="G41" s="39" t="s">
        <v>34</v>
      </c>
      <c r="H41" s="39" t="s">
        <v>25</v>
      </c>
    </row>
    <row r="42" spans="2:8" ht="12.75">
      <c r="B42" s="61"/>
      <c r="C42" s="12" t="s">
        <v>3</v>
      </c>
      <c r="D42" s="13"/>
      <c r="E42" s="13"/>
      <c r="F42" s="29"/>
      <c r="G42" s="27"/>
      <c r="H42" s="27"/>
    </row>
    <row r="43" spans="2:8" ht="13.5" thickBot="1">
      <c r="B43" s="62"/>
      <c r="C43" s="11" t="s">
        <v>5</v>
      </c>
      <c r="D43" s="17">
        <v>443.7</v>
      </c>
      <c r="E43" s="17">
        <v>443.7</v>
      </c>
      <c r="F43" s="33">
        <f>E43/D43</f>
        <v>1</v>
      </c>
      <c r="G43" s="27"/>
      <c r="H43" s="27"/>
    </row>
    <row r="44" spans="2:8" ht="138" customHeight="1">
      <c r="B44" s="60" t="s">
        <v>38</v>
      </c>
      <c r="C44" s="24" t="s">
        <v>32</v>
      </c>
      <c r="D44" s="25">
        <f>D46+D47</f>
        <v>20498.1</v>
      </c>
      <c r="E44" s="25">
        <f>E46+E47</f>
        <v>18515.6</v>
      </c>
      <c r="F44" s="35">
        <f>E44/D44</f>
        <v>0.9032837189788322</v>
      </c>
      <c r="G44" s="39" t="s">
        <v>91</v>
      </c>
      <c r="H44" s="39" t="s">
        <v>90</v>
      </c>
    </row>
    <row r="45" spans="2:8" ht="12.75" customHeight="1">
      <c r="B45" s="61"/>
      <c r="C45" s="12" t="s">
        <v>3</v>
      </c>
      <c r="D45" s="13"/>
      <c r="E45" s="13"/>
      <c r="F45" s="29"/>
      <c r="G45" s="27"/>
      <c r="H45" s="27"/>
    </row>
    <row r="46" spans="2:8" ht="12.75" customHeight="1">
      <c r="B46" s="61"/>
      <c r="C46" s="8" t="s">
        <v>4</v>
      </c>
      <c r="D46" s="13">
        <v>778.5</v>
      </c>
      <c r="E46" s="13">
        <v>778.5</v>
      </c>
      <c r="F46" s="32">
        <f>E46/D46</f>
        <v>1</v>
      </c>
      <c r="G46" s="27"/>
      <c r="H46" s="27"/>
    </row>
    <row r="47" spans="2:8" ht="12.75" customHeight="1" thickBot="1">
      <c r="B47" s="62"/>
      <c r="C47" s="11" t="s">
        <v>5</v>
      </c>
      <c r="D47" s="17">
        <v>19719.6</v>
      </c>
      <c r="E47" s="17">
        <v>17737.1</v>
      </c>
      <c r="F47" s="33">
        <f>E47/D47</f>
        <v>0.8994655063997241</v>
      </c>
      <c r="G47" s="27"/>
      <c r="H47" s="27"/>
    </row>
    <row r="48" spans="2:8" ht="116.25" customHeight="1">
      <c r="B48" s="57" t="s">
        <v>39</v>
      </c>
      <c r="C48" s="21" t="s">
        <v>42</v>
      </c>
      <c r="D48" s="22">
        <f>D50</f>
        <v>644</v>
      </c>
      <c r="E48" s="22">
        <f>E50</f>
        <v>588</v>
      </c>
      <c r="F48" s="28">
        <f>E48/D48</f>
        <v>0.9130434782608695</v>
      </c>
      <c r="G48" s="38" t="s">
        <v>43</v>
      </c>
      <c r="H48" s="38" t="s">
        <v>31</v>
      </c>
    </row>
    <row r="49" spans="2:8" ht="12.75">
      <c r="B49" s="58"/>
      <c r="C49" s="12" t="s">
        <v>3</v>
      </c>
      <c r="D49" s="13"/>
      <c r="E49" s="13"/>
      <c r="F49" s="29"/>
      <c r="G49" s="27"/>
      <c r="H49" s="27"/>
    </row>
    <row r="50" spans="2:8" ht="13.5" thickBot="1">
      <c r="B50" s="58"/>
      <c r="C50" s="7" t="s">
        <v>5</v>
      </c>
      <c r="D50" s="13">
        <v>644</v>
      </c>
      <c r="E50" s="13">
        <v>588</v>
      </c>
      <c r="F50" s="29">
        <f>E50/D50</f>
        <v>0.9130434782608695</v>
      </c>
      <c r="G50" s="27"/>
      <c r="H50" s="27"/>
    </row>
    <row r="51" spans="2:8" ht="107.25" customHeight="1">
      <c r="B51" s="63" t="s">
        <v>40</v>
      </c>
      <c r="C51" s="42" t="s">
        <v>44</v>
      </c>
      <c r="D51" s="43">
        <f>D53</f>
        <v>533.7</v>
      </c>
      <c r="E51" s="43">
        <f>E53</f>
        <v>532.9</v>
      </c>
      <c r="F51" s="39">
        <f>E51/D51</f>
        <v>0.9985010305415026</v>
      </c>
      <c r="G51" s="39" t="s">
        <v>45</v>
      </c>
      <c r="H51" s="39" t="s">
        <v>48</v>
      </c>
    </row>
    <row r="52" spans="2:8" ht="12.75">
      <c r="B52" s="61"/>
      <c r="C52" s="12" t="s">
        <v>3</v>
      </c>
      <c r="D52" s="13"/>
      <c r="E52" s="13"/>
      <c r="F52" s="29"/>
      <c r="G52" s="27"/>
      <c r="H52" s="27"/>
    </row>
    <row r="53" spans="2:8" ht="13.5" thickBot="1">
      <c r="B53" s="62"/>
      <c r="C53" s="11" t="s">
        <v>5</v>
      </c>
      <c r="D53" s="17">
        <v>533.7</v>
      </c>
      <c r="E53" s="17">
        <v>532.9</v>
      </c>
      <c r="F53" s="33">
        <f>E53/D53</f>
        <v>0.9985010305415026</v>
      </c>
      <c r="G53" s="27"/>
      <c r="H53" s="27"/>
    </row>
    <row r="54" spans="2:8" ht="54">
      <c r="B54" s="63" t="s">
        <v>41</v>
      </c>
      <c r="C54" s="10" t="s">
        <v>47</v>
      </c>
      <c r="D54" s="18">
        <f>D56</f>
        <v>110.3</v>
      </c>
      <c r="E54" s="18">
        <f>E56</f>
        <v>55.1</v>
      </c>
      <c r="F54" s="36">
        <f>E54/D54</f>
        <v>0.49954669084315506</v>
      </c>
      <c r="G54" s="39" t="s">
        <v>46</v>
      </c>
      <c r="H54" s="39" t="s">
        <v>49</v>
      </c>
    </row>
    <row r="55" spans="2:8" ht="12.75">
      <c r="B55" s="61"/>
      <c r="C55" s="12" t="s">
        <v>3</v>
      </c>
      <c r="D55" s="13"/>
      <c r="E55" s="13"/>
      <c r="F55" s="29"/>
      <c r="G55" s="27"/>
      <c r="H55" s="27"/>
    </row>
    <row r="56" spans="2:8" ht="13.5" thickBot="1">
      <c r="B56" s="62"/>
      <c r="C56" s="11" t="s">
        <v>5</v>
      </c>
      <c r="D56" s="17">
        <v>110.3</v>
      </c>
      <c r="E56" s="17">
        <v>55.1</v>
      </c>
      <c r="F56" s="33">
        <f>E56/D56</f>
        <v>0.49954669084315506</v>
      </c>
      <c r="G56" s="27"/>
      <c r="H56" s="27"/>
    </row>
    <row r="57" spans="2:8" ht="166.5" customHeight="1">
      <c r="B57" s="57" t="s">
        <v>51</v>
      </c>
      <c r="C57" s="21" t="s">
        <v>54</v>
      </c>
      <c r="D57" s="22">
        <f>D59+D60+D61</f>
        <v>12968.600000000002</v>
      </c>
      <c r="E57" s="22">
        <f>E59+E60+E61</f>
        <v>12964.100000000002</v>
      </c>
      <c r="F57" s="28">
        <f>E57/D57</f>
        <v>0.9996530080347917</v>
      </c>
      <c r="G57" s="38" t="s">
        <v>84</v>
      </c>
      <c r="H57" s="38" t="s">
        <v>25</v>
      </c>
    </row>
    <row r="58" spans="2:8" ht="12.75">
      <c r="B58" s="58"/>
      <c r="C58" s="12" t="s">
        <v>3</v>
      </c>
      <c r="D58" s="13"/>
      <c r="E58" s="13"/>
      <c r="F58" s="29"/>
      <c r="G58" s="27"/>
      <c r="H58" s="27"/>
    </row>
    <row r="59" spans="2:8" ht="12.75">
      <c r="B59" s="58"/>
      <c r="C59" s="7" t="s">
        <v>4</v>
      </c>
      <c r="D59" s="13">
        <v>1988.2</v>
      </c>
      <c r="E59" s="13">
        <v>1988.2</v>
      </c>
      <c r="F59" s="29">
        <f>E59/D59</f>
        <v>1</v>
      </c>
      <c r="G59" s="27"/>
      <c r="H59" s="27"/>
    </row>
    <row r="60" spans="2:8" ht="12.75">
      <c r="B60" s="58"/>
      <c r="C60" s="6" t="s">
        <v>5</v>
      </c>
      <c r="D60" s="26">
        <v>10247.7</v>
      </c>
      <c r="E60" s="26">
        <v>10247.7</v>
      </c>
      <c r="F60" s="27">
        <f>E60/D60</f>
        <v>1</v>
      </c>
      <c r="G60" s="27"/>
      <c r="H60" s="27"/>
    </row>
    <row r="61" spans="2:8" ht="13.5" thickBot="1">
      <c r="B61" s="59"/>
      <c r="C61" s="6" t="s">
        <v>22</v>
      </c>
      <c r="D61" s="26">
        <v>732.7</v>
      </c>
      <c r="E61" s="26">
        <v>728.2</v>
      </c>
      <c r="F61" s="27">
        <f>E61/D61</f>
        <v>0.9938583321959874</v>
      </c>
      <c r="G61" s="26"/>
      <c r="H61" s="26"/>
    </row>
    <row r="62" spans="2:8" ht="157.5" customHeight="1">
      <c r="B62" s="63" t="s">
        <v>52</v>
      </c>
      <c r="C62" s="24" t="s">
        <v>55</v>
      </c>
      <c r="D62" s="18">
        <f>D64+D65+D66</f>
        <v>11362.500000000002</v>
      </c>
      <c r="E62" s="18">
        <f>E64+E65+E66</f>
        <v>11178.000000000002</v>
      </c>
      <c r="F62" s="36">
        <f>E62/D62</f>
        <v>0.9837623762376237</v>
      </c>
      <c r="G62" s="39" t="s">
        <v>59</v>
      </c>
      <c r="H62" s="39" t="s">
        <v>48</v>
      </c>
    </row>
    <row r="63" spans="2:8" ht="12.75">
      <c r="B63" s="61"/>
      <c r="C63" s="12" t="s">
        <v>3</v>
      </c>
      <c r="D63" s="13"/>
      <c r="E63" s="13"/>
      <c r="F63" s="29"/>
      <c r="G63" s="27"/>
      <c r="H63" s="27"/>
    </row>
    <row r="64" spans="2:8" ht="13.5" thickBot="1">
      <c r="B64" s="61"/>
      <c r="C64" s="7" t="s">
        <v>4</v>
      </c>
      <c r="D64" s="13">
        <v>1988.2</v>
      </c>
      <c r="E64" s="13">
        <v>1988.2</v>
      </c>
      <c r="F64" s="33">
        <f>E64/D64</f>
        <v>1</v>
      </c>
      <c r="G64" s="27"/>
      <c r="H64" s="27"/>
    </row>
    <row r="65" spans="2:8" ht="13.5" thickBot="1">
      <c r="B65" s="61"/>
      <c r="C65" s="6" t="s">
        <v>5</v>
      </c>
      <c r="D65" s="13">
        <v>8641.6</v>
      </c>
      <c r="E65" s="13">
        <v>8461.6</v>
      </c>
      <c r="F65" s="33">
        <f>E65/D65</f>
        <v>0.9791705239770413</v>
      </c>
      <c r="G65" s="27"/>
      <c r="H65" s="27"/>
    </row>
    <row r="66" spans="2:8" ht="13.5" thickBot="1">
      <c r="B66" s="62"/>
      <c r="C66" s="6" t="s">
        <v>22</v>
      </c>
      <c r="D66" s="17">
        <v>732.7</v>
      </c>
      <c r="E66" s="17">
        <v>728.2</v>
      </c>
      <c r="F66" s="33">
        <f>E66/D66</f>
        <v>0.9938583321959874</v>
      </c>
      <c r="G66" s="27"/>
      <c r="H66" s="27"/>
    </row>
    <row r="67" spans="2:8" ht="153">
      <c r="B67" s="60" t="s">
        <v>53</v>
      </c>
      <c r="C67" s="24" t="s">
        <v>56</v>
      </c>
      <c r="D67" s="25">
        <f>D69</f>
        <v>1606.1</v>
      </c>
      <c r="E67" s="25">
        <f>E69</f>
        <v>1606.1</v>
      </c>
      <c r="F67" s="35">
        <f>E67/D67</f>
        <v>1</v>
      </c>
      <c r="G67" s="39" t="s">
        <v>58</v>
      </c>
      <c r="H67" s="39" t="s">
        <v>48</v>
      </c>
    </row>
    <row r="68" spans="2:8" ht="12.75">
      <c r="B68" s="61"/>
      <c r="C68" s="12" t="s">
        <v>3</v>
      </c>
      <c r="D68" s="13"/>
      <c r="E68" s="13"/>
      <c r="F68" s="29"/>
      <c r="G68" s="27"/>
      <c r="H68" s="27"/>
    </row>
    <row r="69" spans="2:8" ht="13.5" thickBot="1">
      <c r="B69" s="62"/>
      <c r="C69" s="11" t="s">
        <v>5</v>
      </c>
      <c r="D69" s="17">
        <v>1606.1</v>
      </c>
      <c r="E69" s="17">
        <v>1606.1</v>
      </c>
      <c r="F69" s="33">
        <f>E69/D69</f>
        <v>1</v>
      </c>
      <c r="G69" s="27"/>
      <c r="H69" s="27"/>
    </row>
    <row r="70" spans="2:8" ht="16.5" thickBot="1">
      <c r="B70" s="71" t="s">
        <v>12</v>
      </c>
      <c r="C70" s="72"/>
      <c r="D70" s="19">
        <f>D7+D12+D16+D21+D24+D28+D31+D34+D37+D48+D57</f>
        <v>86010.3</v>
      </c>
      <c r="E70" s="19">
        <f>E7+E12+E16+E21+E24+E28+E31+E34+E37+E48+E57</f>
        <v>83117.90000000001</v>
      </c>
      <c r="F70" s="37">
        <f>E70/D70</f>
        <v>0.966371469463541</v>
      </c>
      <c r="G70" s="40"/>
      <c r="H70" s="40"/>
    </row>
  </sheetData>
  <sheetProtection/>
  <mergeCells count="25">
    <mergeCell ref="B70:C70"/>
    <mergeCell ref="B24:B27"/>
    <mergeCell ref="B28:B30"/>
    <mergeCell ref="B31:B33"/>
    <mergeCell ref="D5:E5"/>
    <mergeCell ref="B7:B11"/>
    <mergeCell ref="B12:B15"/>
    <mergeCell ref="B16:B20"/>
    <mergeCell ref="B48:B50"/>
    <mergeCell ref="B51:B53"/>
    <mergeCell ref="B54:B56"/>
    <mergeCell ref="B57:B61"/>
    <mergeCell ref="B62:B66"/>
    <mergeCell ref="B67:B69"/>
    <mergeCell ref="G5:G6"/>
    <mergeCell ref="B5:B6"/>
    <mergeCell ref="H5:H6"/>
    <mergeCell ref="B37:B40"/>
    <mergeCell ref="B44:B47"/>
    <mergeCell ref="B41:B43"/>
    <mergeCell ref="B2:H4"/>
    <mergeCell ref="B34:B36"/>
    <mergeCell ref="C5:C6"/>
    <mergeCell ref="F5:F6"/>
    <mergeCell ref="B21:B23"/>
  </mergeCells>
  <printOptions horizontalCentered="1"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47" r:id="rId3"/>
  <headerFooter alignWithMargins="0">
    <oddFooter>&amp;CСтраница &amp;P из &amp;N страниц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2">
      <selection activeCell="J31" sqref="J31"/>
    </sheetView>
  </sheetViews>
  <sheetFormatPr defaultColWidth="9.00390625" defaultRowHeight="12.75"/>
  <cols>
    <col min="2" max="2" width="50.875" style="0" customWidth="1"/>
  </cols>
  <sheetData>
    <row r="1" spans="1:5" ht="18.75">
      <c r="A1" s="44" t="s">
        <v>68</v>
      </c>
      <c r="B1" s="74" t="s">
        <v>1</v>
      </c>
      <c r="C1" s="74" t="s">
        <v>70</v>
      </c>
      <c r="D1" s="74" t="s">
        <v>71</v>
      </c>
      <c r="E1" s="74" t="s">
        <v>72</v>
      </c>
    </row>
    <row r="2" spans="1:5" ht="19.5" thickBot="1">
      <c r="A2" s="45" t="s">
        <v>69</v>
      </c>
      <c r="B2" s="76"/>
      <c r="C2" s="76"/>
      <c r="D2" s="76"/>
      <c r="E2" s="76"/>
    </row>
    <row r="3" spans="1:5" ht="19.5">
      <c r="A3" s="74">
        <v>1</v>
      </c>
      <c r="B3" s="46" t="s">
        <v>62</v>
      </c>
      <c r="C3" s="74">
        <v>10594.2</v>
      </c>
      <c r="D3" s="74">
        <v>10279.5</v>
      </c>
      <c r="E3" s="74">
        <v>100</v>
      </c>
    </row>
    <row r="4" spans="1:5" ht="116.25" thickBot="1">
      <c r="A4" s="76"/>
      <c r="B4" s="47" t="s">
        <v>73</v>
      </c>
      <c r="C4" s="76"/>
      <c r="D4" s="76"/>
      <c r="E4" s="76"/>
    </row>
    <row r="5" spans="1:5" ht="78.75" thickBot="1">
      <c r="A5" s="45">
        <v>2</v>
      </c>
      <c r="B5" s="48" t="s">
        <v>74</v>
      </c>
      <c r="C5" s="49">
        <v>644</v>
      </c>
      <c r="D5" s="49">
        <v>588</v>
      </c>
      <c r="E5" s="49">
        <v>91.3</v>
      </c>
    </row>
    <row r="6" spans="1:5" ht="98.25" thickBot="1">
      <c r="A6" s="45">
        <v>3</v>
      </c>
      <c r="B6" s="48" t="s">
        <v>75</v>
      </c>
      <c r="C6" s="49">
        <v>12968.6</v>
      </c>
      <c r="D6" s="50">
        <v>12964.1</v>
      </c>
      <c r="E6" s="51">
        <v>100</v>
      </c>
    </row>
    <row r="7" spans="1:5" ht="117.75" thickBot="1">
      <c r="A7" s="45">
        <v>4</v>
      </c>
      <c r="B7" s="48" t="s">
        <v>76</v>
      </c>
      <c r="C7" s="49">
        <v>193.3</v>
      </c>
      <c r="D7" s="49">
        <v>127.4</v>
      </c>
      <c r="E7" s="49">
        <v>65.9</v>
      </c>
    </row>
    <row r="8" spans="1:5" ht="19.5">
      <c r="A8" s="74">
        <v>5</v>
      </c>
      <c r="B8" s="46" t="s">
        <v>64</v>
      </c>
      <c r="C8" s="74">
        <v>20941.8</v>
      </c>
      <c r="D8" s="74">
        <v>18959.3</v>
      </c>
      <c r="E8" s="74">
        <v>90.5</v>
      </c>
    </row>
    <row r="9" spans="1:5" ht="117.75" thickBot="1">
      <c r="A9" s="76"/>
      <c r="B9" s="48" t="s">
        <v>77</v>
      </c>
      <c r="C9" s="76"/>
      <c r="D9" s="76"/>
      <c r="E9" s="76"/>
    </row>
    <row r="10" spans="1:5" ht="19.5">
      <c r="A10" s="74">
        <v>6</v>
      </c>
      <c r="B10" s="46" t="s">
        <v>78</v>
      </c>
      <c r="C10" s="74">
        <v>2628.1</v>
      </c>
      <c r="D10" s="74">
        <v>2628.1</v>
      </c>
      <c r="E10" s="77">
        <v>100</v>
      </c>
    </row>
    <row r="11" spans="1:5" ht="117.75" thickBot="1">
      <c r="A11" s="76"/>
      <c r="B11" s="48" t="s">
        <v>79</v>
      </c>
      <c r="C11" s="76"/>
      <c r="D11" s="76"/>
      <c r="E11" s="78"/>
    </row>
    <row r="12" spans="1:5" ht="19.5">
      <c r="A12" s="74">
        <v>7</v>
      </c>
      <c r="B12" s="46" t="s">
        <v>78</v>
      </c>
      <c r="C12" s="74">
        <v>2750</v>
      </c>
      <c r="D12" s="74">
        <v>2750</v>
      </c>
      <c r="E12" s="77">
        <v>100</v>
      </c>
    </row>
    <row r="13" spans="1:5" ht="98.25" thickBot="1">
      <c r="A13" s="76"/>
      <c r="B13" s="48" t="s">
        <v>80</v>
      </c>
      <c r="C13" s="76"/>
      <c r="D13" s="76"/>
      <c r="E13" s="78"/>
    </row>
    <row r="14" spans="1:5" ht="19.5">
      <c r="A14" s="74">
        <v>8</v>
      </c>
      <c r="B14" s="46" t="s">
        <v>64</v>
      </c>
      <c r="C14" s="74">
        <v>0</v>
      </c>
      <c r="D14" s="74">
        <v>0</v>
      </c>
      <c r="E14" s="74">
        <v>0</v>
      </c>
    </row>
    <row r="15" spans="1:5" ht="78.75">
      <c r="A15" s="75"/>
      <c r="B15" s="52" t="s">
        <v>65</v>
      </c>
      <c r="C15" s="75"/>
      <c r="D15" s="75"/>
      <c r="E15" s="75"/>
    </row>
    <row r="16" spans="1:5" ht="20.25" thickBot="1">
      <c r="A16" s="76"/>
      <c r="B16" s="48"/>
      <c r="C16" s="76"/>
      <c r="D16" s="76"/>
      <c r="E16" s="76"/>
    </row>
    <row r="17" spans="1:5" ht="19.5">
      <c r="A17" s="74">
        <v>9</v>
      </c>
      <c r="B17" s="46" t="s">
        <v>64</v>
      </c>
      <c r="C17" s="74">
        <v>25061.1</v>
      </c>
      <c r="D17" s="74">
        <v>25061.1</v>
      </c>
      <c r="E17" s="74">
        <v>100</v>
      </c>
    </row>
    <row r="18" spans="1:5" ht="117.75" thickBot="1">
      <c r="A18" s="76"/>
      <c r="B18" s="48" t="s">
        <v>81</v>
      </c>
      <c r="C18" s="76"/>
      <c r="D18" s="76"/>
      <c r="E18" s="76"/>
    </row>
    <row r="19" spans="1:5" ht="19.5">
      <c r="A19" s="74">
        <v>10</v>
      </c>
      <c r="B19" s="46" t="s">
        <v>64</v>
      </c>
      <c r="C19" s="74">
        <v>10217.1</v>
      </c>
      <c r="D19" s="74">
        <v>9748.3</v>
      </c>
      <c r="E19" s="74">
        <v>95.4</v>
      </c>
    </row>
    <row r="20" spans="1:5" ht="117.75" thickBot="1">
      <c r="A20" s="76"/>
      <c r="B20" s="48" t="s">
        <v>82</v>
      </c>
      <c r="C20" s="76"/>
      <c r="D20" s="76"/>
      <c r="E20" s="76"/>
    </row>
    <row r="21" spans="1:5" ht="18.75">
      <c r="A21" s="74">
        <v>11</v>
      </c>
      <c r="B21" s="53" t="s">
        <v>64</v>
      </c>
      <c r="C21" s="74">
        <v>12.1</v>
      </c>
      <c r="D21" s="74">
        <v>12.1</v>
      </c>
      <c r="E21" s="74">
        <v>100</v>
      </c>
    </row>
    <row r="22" spans="1:5" ht="113.25">
      <c r="A22" s="75"/>
      <c r="B22" s="54" t="s">
        <v>83</v>
      </c>
      <c r="C22" s="75"/>
      <c r="D22" s="75"/>
      <c r="E22" s="75"/>
    </row>
    <row r="23" spans="1:5" ht="20.25" thickBot="1">
      <c r="A23" s="76"/>
      <c r="B23" s="48"/>
      <c r="C23" s="76"/>
      <c r="D23" s="76"/>
      <c r="E23" s="76"/>
    </row>
    <row r="24" spans="3:4" ht="12.75">
      <c r="C24">
        <f>SUM(C3:C23)</f>
        <v>86010.30000000002</v>
      </c>
      <c r="D24">
        <f>SUM(D3:D23)</f>
        <v>83117.90000000001</v>
      </c>
    </row>
  </sheetData>
  <sheetProtection/>
  <mergeCells count="36">
    <mergeCell ref="B1:B2"/>
    <mergeCell ref="C1:C2"/>
    <mergeCell ref="D1:D2"/>
    <mergeCell ref="E1:E2"/>
    <mergeCell ref="A3:A4"/>
    <mergeCell ref="C3:C4"/>
    <mergeCell ref="D3:D4"/>
    <mergeCell ref="E3:E4"/>
    <mergeCell ref="A8:A9"/>
    <mergeCell ref="C8:C9"/>
    <mergeCell ref="D8:D9"/>
    <mergeCell ref="E8:E9"/>
    <mergeCell ref="A10:A11"/>
    <mergeCell ref="C10:C11"/>
    <mergeCell ref="D10:D11"/>
    <mergeCell ref="E10:E11"/>
    <mergeCell ref="D19:D20"/>
    <mergeCell ref="E19:E20"/>
    <mergeCell ref="A12:A13"/>
    <mergeCell ref="C12:C13"/>
    <mergeCell ref="D12:D13"/>
    <mergeCell ref="E12:E13"/>
    <mergeCell ref="A14:A16"/>
    <mergeCell ref="C14:C16"/>
    <mergeCell ref="D14:D16"/>
    <mergeCell ref="E14:E16"/>
    <mergeCell ref="A21:A23"/>
    <mergeCell ref="C21:C23"/>
    <mergeCell ref="D21:D23"/>
    <mergeCell ref="E21:E23"/>
    <mergeCell ref="A17:A18"/>
    <mergeCell ref="C17:C18"/>
    <mergeCell ref="D17:D18"/>
    <mergeCell ref="E17:E18"/>
    <mergeCell ref="A19:A20"/>
    <mergeCell ref="C19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2017-03-03T11:47:46Z</cp:lastPrinted>
  <dcterms:created xsi:type="dcterms:W3CDTF">2016-06-28T07:56:42Z</dcterms:created>
  <dcterms:modified xsi:type="dcterms:W3CDTF">2017-03-03T12:37:56Z</dcterms:modified>
  <cp:category/>
  <cp:version/>
  <cp:contentType/>
  <cp:contentStatus/>
</cp:coreProperties>
</file>